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G住宅証明" sheetId="1" r:id="rId1"/>
    <sheet name="別紙（共同住宅）" sheetId="2" r:id="rId2"/>
  </sheets>
  <definedNames>
    <definedName name="_xlnm.Print_Area" localSheetId="0">'G住宅証明'!$B$1:$AI$56</definedName>
    <definedName name="_xlnm.Print_Area" localSheetId="1">'別紙（共同住宅）'!$B$1:$AG$62</definedName>
  </definedNames>
  <calcPr fullCalcOnLoad="1"/>
</workbook>
</file>

<file path=xl/sharedStrings.xml><?xml version="1.0" encoding="utf-8"?>
<sst xmlns="http://schemas.openxmlformats.org/spreadsheetml/2006/main" count="190" uniqueCount="106">
  <si>
    <t>設計値（</t>
  </si>
  <si>
    <t>）</t>
  </si>
  <si>
    <t>）【W/㎡K】</t>
  </si>
  <si>
    <t>）【W/㎡K】　基準値（</t>
  </si>
  <si>
    <t>）　基準値（</t>
  </si>
  <si>
    <t>計算結果の記入</t>
  </si>
  <si>
    <t>・設計一次エネルギー消費量（その他除く）</t>
  </si>
  <si>
    <t>（</t>
  </si>
  <si>
    <t>）GJ／年</t>
  </si>
  <si>
    <t>・基準一次エネルギー消費量（その他除く）</t>
  </si>
  <si>
    <t>）GJ／年･･･①</t>
  </si>
  <si>
    <t>・ＢＥＩ</t>
  </si>
  <si>
    <t>□適</t>
  </si>
  <si>
    <t>計算表等による</t>
  </si>
  <si>
    <r>
      <t>外皮平均熱貫流率（U</t>
    </r>
    <r>
      <rPr>
        <sz val="6"/>
        <rFont val="ＭＳ 明朝"/>
        <family val="1"/>
      </rPr>
      <t>A</t>
    </r>
    <r>
      <rPr>
        <sz val="9"/>
        <rFont val="ＭＳ 明朝"/>
        <family val="1"/>
      </rPr>
      <t>）</t>
    </r>
  </si>
  <si>
    <t>【設計内容説明書】</t>
  </si>
  <si>
    <t>一戸建ての住宅</t>
  </si>
  <si>
    <t>共同住宅等（分譲マンション）</t>
  </si>
  <si>
    <t>賃貸住宅</t>
  </si>
  <si>
    <t>判定基準</t>
  </si>
  <si>
    <t>項目</t>
  </si>
  <si>
    <t>設計内容説明欄</t>
  </si>
  <si>
    <t>設計内容</t>
  </si>
  <si>
    <t>外皮性能</t>
  </si>
  <si>
    <t>評価書等の活用</t>
  </si>
  <si>
    <t>地域の区分</t>
  </si>
  <si>
    <t>地域</t>
  </si>
  <si>
    <t>グリーン住宅ポイント対象住宅の種類</t>
  </si>
  <si>
    <t xml:space="preserve"> 住宅の名称</t>
  </si>
  <si>
    <t>外皮性能に関する仕様基準</t>
  </si>
  <si>
    <t>住宅
分類</t>
  </si>
  <si>
    <t>確認
事項</t>
  </si>
  <si>
    <t>確認
項目</t>
  </si>
  <si>
    <t>外皮平均
熱貫流率</t>
  </si>
  <si>
    <t>外皮平均日
射熱取得率</t>
  </si>
  <si>
    <t>性能基準</t>
  </si>
  <si>
    <t>仕様基準</t>
  </si>
  <si>
    <t>一次エネルギー消費量に関する仕様基準</t>
  </si>
  <si>
    <t>一次エネルギー消費量</t>
  </si>
  <si>
    <t>計算結果等</t>
  </si>
  <si>
    <t>共用部分除外</t>
  </si>
  <si>
    <t>共用部分含む</t>
  </si>
  <si>
    <t>断熱等性能等級４かつ一次エネルギー消費量等級４以上</t>
  </si>
  <si>
    <r>
      <t>冷房期の平均日射熱取得率（η</t>
    </r>
    <r>
      <rPr>
        <sz val="6"/>
        <rFont val="ＭＳ 明朝"/>
        <family val="1"/>
      </rPr>
      <t>AC</t>
    </r>
    <r>
      <rPr>
        <sz val="9"/>
        <rFont val="ＭＳ 明朝"/>
        <family val="1"/>
      </rPr>
      <t>）</t>
    </r>
  </si>
  <si>
    <r>
      <t>冷房期の平均日射熱取得率（η</t>
    </r>
    <r>
      <rPr>
        <sz val="6"/>
        <rFont val="ＭＳ 明朝"/>
        <family val="1"/>
      </rPr>
      <t>AC</t>
    </r>
    <r>
      <rPr>
        <sz val="9"/>
        <rFont val="ＭＳ 明朝"/>
        <family val="1"/>
      </rPr>
      <t>）</t>
    </r>
  </si>
  <si>
    <t>住戸評価</t>
  </si>
  <si>
    <t>住棟評価（全住戸平均）</t>
  </si>
  <si>
    <t>共用除外</t>
  </si>
  <si>
    <t>住棟評価(</t>
  </si>
  <si>
    <t>共用含む)</t>
  </si>
  <si>
    <t>賃貸住宅の新築</t>
  </si>
  <si>
    <t>住宅トップランナー基準かつ
全ての住戸の床面積が40㎡以上</t>
  </si>
  <si>
    <t>外皮性能</t>
  </si>
  <si>
    <t>判定</t>
  </si>
  <si>
    <t>【設計内容説明書（別紙）】</t>
  </si>
  <si>
    <t>共同住宅等の種類</t>
  </si>
  <si>
    <t>分譲マンション</t>
  </si>
  <si>
    <t>UA値</t>
  </si>
  <si>
    <r>
      <t>U</t>
    </r>
    <r>
      <rPr>
        <sz val="6"/>
        <rFont val="Meiryo UI"/>
        <family val="3"/>
      </rPr>
      <t>A</t>
    </r>
    <r>
      <rPr>
        <sz val="9"/>
        <rFont val="Meiryo UI"/>
        <family val="3"/>
      </rPr>
      <t>値</t>
    </r>
  </si>
  <si>
    <r>
      <t>η</t>
    </r>
    <r>
      <rPr>
        <sz val="6"/>
        <rFont val="Meiryo UI"/>
        <family val="3"/>
      </rPr>
      <t>AC</t>
    </r>
    <r>
      <rPr>
        <sz val="9"/>
        <rFont val="Meiryo UI"/>
        <family val="3"/>
      </rPr>
      <t>値</t>
    </r>
  </si>
  <si>
    <t>設計(GJ)</t>
  </si>
  <si>
    <t>基準(GJ)</t>
  </si>
  <si>
    <t>(その他除く)</t>
  </si>
  <si>
    <t>(その他含む)</t>
  </si>
  <si>
    <t>床面積</t>
  </si>
  <si>
    <t>一次エネルギー(マンション)</t>
  </si>
  <si>
    <t>一次エネルギー(賃貸住宅)</t>
  </si>
  <si>
    <t>No.</t>
  </si>
  <si>
    <t>住戸面積</t>
  </si>
  <si>
    <t>住戸
番号</t>
  </si>
  <si>
    <t>BEI</t>
  </si>
  <si>
    <t>住戸評価(</t>
  </si>
  <si>
    <t>)</t>
  </si>
  <si>
    <t>住棟評価(</t>
  </si>
  <si>
    <t>0.46/-</t>
  </si>
  <si>
    <t>0.56/-</t>
  </si>
  <si>
    <t>0.75/-</t>
  </si>
  <si>
    <t>0.87/3.0</t>
  </si>
  <si>
    <t>0.87/2.8</t>
  </si>
  <si>
    <t>0.87/2.7</t>
  </si>
  <si>
    <t>-/6.7</t>
  </si>
  <si>
    <t>0.41/-</t>
  </si>
  <si>
    <t>0.44/-</t>
  </si>
  <si>
    <t>0.69/-</t>
  </si>
  <si>
    <t>0.75/1.5</t>
  </si>
  <si>
    <t>0.75/1.4</t>
  </si>
  <si>
    <t>0.75/1.3</t>
  </si>
  <si>
    <t>-/2.8</t>
  </si>
  <si>
    <t>地域区分</t>
  </si>
  <si>
    <t>住戸評価</t>
  </si>
  <si>
    <t>住棟評価</t>
  </si>
  <si>
    <r>
      <t>U</t>
    </r>
    <r>
      <rPr>
        <sz val="8"/>
        <rFont val="Meiryo UI"/>
        <family val="3"/>
      </rPr>
      <t>A</t>
    </r>
    <r>
      <rPr>
        <sz val="10.5"/>
        <rFont val="Meiryo UI"/>
        <family val="3"/>
      </rPr>
      <t>／η</t>
    </r>
    <r>
      <rPr>
        <sz val="8"/>
        <rFont val="Meiryo UI"/>
        <family val="3"/>
      </rPr>
      <t>AC 基準値</t>
    </r>
  </si>
  <si>
    <t>適合</t>
  </si>
  <si>
    <t>不適合</t>
  </si>
  <si>
    <t>－</t>
  </si>
  <si>
    <t>η値</t>
  </si>
  <si>
    <t>共用部分</t>
  </si>
  <si>
    <t>建物合計</t>
  </si>
  <si>
    <t>住棟平均</t>
  </si>
  <si>
    <t>住棟合計</t>
  </si>
  <si>
    <t>戸建注文住宅新築・分譲住宅購入</t>
  </si>
  <si>
    <t>新築分譲マンションの購入</t>
  </si>
  <si>
    <t>面積</t>
  </si>
  <si>
    <t>住戸の床面積</t>
  </si>
  <si>
    <t>全ての住戸の床面積が40㎡以上</t>
  </si>
  <si>
    <t>設計内容
確認欄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</si>
</sst>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  <font>
      <sz val="11.5"/>
      <name val="ＭＳ 明朝"/>
      <family val="1"/>
    </font>
    <font>
      <sz val="8.5"/>
      <name val="ＭＳ 明朝"/>
      <family val="1"/>
    </font>
    <font>
      <sz val="11"/>
      <name val="ＭＳ 明朝"/>
      <family val="1"/>
    </font>
    <font>
      <sz val="10"/>
      <name val="Meiryo UI"/>
      <family val="3"/>
    </font>
    <font>
      <sz val="9"/>
      <name val="Meiryo UI"/>
      <family val="3"/>
    </font>
    <font>
      <sz val="6"/>
      <name val="Meiryo UI"/>
      <family val="3"/>
    </font>
    <font>
      <b/>
      <sz val="9"/>
      <name val="Meiryo UI"/>
      <family val="3"/>
    </font>
    <font>
      <sz val="8"/>
      <name val="Meiryo UI"/>
      <family val="3"/>
    </font>
    <font>
      <sz val="10.5"/>
      <name val="Meiryo UI"/>
      <family val="3"/>
    </font>
    <font>
      <sz val="11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>
        <color indexed="63"/>
      </left>
      <right>
        <color indexed="63"/>
      </right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/>
      <right style="hair"/>
      <top>
        <color indexed="63"/>
      </top>
      <bottom style="thin"/>
    </border>
    <border>
      <left style="hair"/>
      <right/>
      <top>
        <color indexed="63"/>
      </top>
      <bottom style="thin"/>
    </border>
    <border>
      <left style="hair"/>
      <right/>
      <top style="thin"/>
      <bottom style="thin"/>
    </border>
    <border>
      <left/>
      <right style="medium"/>
      <top style="thin"/>
      <bottom style="thin"/>
    </border>
    <border>
      <left/>
      <right style="hair"/>
      <top/>
      <bottom style="medium"/>
    </border>
    <border>
      <left style="hair"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/>
      <bottom style="thin"/>
    </border>
    <border>
      <left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/>
      <top style="thin"/>
      <bottom style="thin"/>
    </border>
    <border>
      <left style="hair"/>
      <right style="medium"/>
      <top style="hair"/>
      <bottom style="hair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hair"/>
      <right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317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 textRotation="255" wrapText="1"/>
    </xf>
    <xf numFmtId="0" fontId="5" fillId="33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33" xfId="0" applyFont="1" applyBorder="1" applyAlignment="1">
      <alignment vertical="center"/>
    </xf>
    <xf numFmtId="0" fontId="13" fillId="34" borderId="21" xfId="0" applyFont="1" applyFill="1" applyBorder="1" applyAlignment="1">
      <alignment vertical="center" wrapText="1"/>
    </xf>
    <xf numFmtId="0" fontId="16" fillId="0" borderId="34" xfId="0" applyFont="1" applyFill="1" applyBorder="1" applyAlignment="1">
      <alignment vertical="center"/>
    </xf>
    <xf numFmtId="0" fontId="16" fillId="0" borderId="35" xfId="0" applyFont="1" applyFill="1" applyBorder="1" applyAlignment="1">
      <alignment vertical="center"/>
    </xf>
    <xf numFmtId="0" fontId="16" fillId="0" borderId="36" xfId="0" applyFont="1" applyFill="1" applyBorder="1" applyAlignment="1">
      <alignment vertical="center"/>
    </xf>
    <xf numFmtId="0" fontId="5" fillId="0" borderId="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180" fontId="13" fillId="34" borderId="12" xfId="0" applyNumberFormat="1" applyFont="1" applyFill="1" applyBorder="1" applyAlignment="1">
      <alignment horizontal="right" vertical="center"/>
    </xf>
    <xf numFmtId="180" fontId="13" fillId="34" borderId="37" xfId="0" applyNumberFormat="1" applyFont="1" applyFill="1" applyBorder="1" applyAlignment="1">
      <alignment horizontal="right" vertical="center"/>
    </xf>
    <xf numFmtId="181" fontId="13" fillId="34" borderId="38" xfId="0" applyNumberFormat="1" applyFont="1" applyFill="1" applyBorder="1" applyAlignment="1">
      <alignment horizontal="right" vertical="center"/>
    </xf>
    <xf numFmtId="181" fontId="13" fillId="34" borderId="37" xfId="0" applyNumberFormat="1" applyFont="1" applyFill="1" applyBorder="1" applyAlignment="1">
      <alignment horizontal="right" vertical="center"/>
    </xf>
    <xf numFmtId="0" fontId="16" fillId="34" borderId="38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vertical="center" wrapText="1"/>
    </xf>
    <xf numFmtId="0" fontId="13" fillId="34" borderId="39" xfId="0" applyFont="1" applyFill="1" applyBorder="1" applyAlignment="1">
      <alignment vertical="center" wrapText="1"/>
    </xf>
    <xf numFmtId="0" fontId="13" fillId="34" borderId="40" xfId="0" applyFont="1" applyFill="1" applyBorder="1" applyAlignment="1">
      <alignment vertical="center" wrapText="1"/>
    </xf>
    <xf numFmtId="0" fontId="15" fillId="34" borderId="15" xfId="0" applyFont="1" applyFill="1" applyBorder="1" applyAlignment="1">
      <alignment horizontal="right" vertical="center"/>
    </xf>
    <xf numFmtId="0" fontId="15" fillId="34" borderId="12" xfId="0" applyFont="1" applyFill="1" applyBorder="1" applyAlignment="1">
      <alignment horizontal="right" vertical="center"/>
    </xf>
    <xf numFmtId="180" fontId="13" fillId="34" borderId="10" xfId="0" applyNumberFormat="1" applyFont="1" applyFill="1" applyBorder="1" applyAlignment="1">
      <alignment horizontal="right" vertical="center"/>
    </xf>
    <xf numFmtId="180" fontId="13" fillId="34" borderId="41" xfId="0" applyNumberFormat="1" applyFont="1" applyFill="1" applyBorder="1" applyAlignment="1">
      <alignment horizontal="right" vertical="center"/>
    </xf>
    <xf numFmtId="181" fontId="13" fillId="34" borderId="42" xfId="0" applyNumberFormat="1" applyFont="1" applyFill="1" applyBorder="1" applyAlignment="1">
      <alignment horizontal="right" vertical="center"/>
    </xf>
    <xf numFmtId="181" fontId="13" fillId="34" borderId="41" xfId="0" applyNumberFormat="1" applyFont="1" applyFill="1" applyBorder="1" applyAlignment="1">
      <alignment horizontal="right" vertical="center"/>
    </xf>
    <xf numFmtId="0" fontId="16" fillId="34" borderId="42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5" fillId="34" borderId="43" xfId="0" applyFont="1" applyFill="1" applyBorder="1" applyAlignment="1">
      <alignment horizontal="right" vertical="center"/>
    </xf>
    <xf numFmtId="0" fontId="15" fillId="34" borderId="10" xfId="0" applyFont="1" applyFill="1" applyBorder="1" applyAlignment="1">
      <alignment horizontal="right" vertical="center"/>
    </xf>
    <xf numFmtId="0" fontId="13" fillId="34" borderId="38" xfId="0" applyFont="1" applyFill="1" applyBorder="1" applyAlignment="1">
      <alignment horizontal="center" vertical="center"/>
    </xf>
    <xf numFmtId="0" fontId="13" fillId="34" borderId="44" xfId="0" applyFont="1" applyFill="1" applyBorder="1" applyAlignment="1">
      <alignment horizontal="center" vertical="center"/>
    </xf>
    <xf numFmtId="0" fontId="13" fillId="34" borderId="42" xfId="0" applyFont="1" applyFill="1" applyBorder="1" applyAlignment="1">
      <alignment horizontal="center" vertical="center"/>
    </xf>
    <xf numFmtId="0" fontId="13" fillId="34" borderId="45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 textRotation="255" wrapText="1"/>
    </xf>
    <xf numFmtId="0" fontId="5" fillId="0" borderId="47" xfId="0" applyFont="1" applyBorder="1" applyAlignment="1">
      <alignment horizontal="center" vertical="center" textRotation="255" wrapText="1"/>
    </xf>
    <xf numFmtId="0" fontId="5" fillId="0" borderId="48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49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7" xfId="0" applyFont="1" applyBorder="1" applyAlignment="1">
      <alignment horizontal="center" vertical="center" textRotation="255" wrapText="1"/>
    </xf>
    <xf numFmtId="0" fontId="5" fillId="0" borderId="50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5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vertical="center" shrinkToFit="1"/>
    </xf>
    <xf numFmtId="0" fontId="5" fillId="0" borderId="56" xfId="0" applyFont="1" applyBorder="1" applyAlignment="1">
      <alignment vertical="center" shrinkToFit="1"/>
    </xf>
    <xf numFmtId="0" fontId="5" fillId="0" borderId="15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62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1" fontId="13" fillId="0" borderId="71" xfId="0" applyNumberFormat="1" applyFont="1" applyFill="1" applyBorder="1" applyAlignment="1">
      <alignment horizontal="right" vertical="center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181" fontId="13" fillId="0" borderId="73" xfId="0" applyNumberFormat="1" applyFont="1" applyFill="1" applyBorder="1" applyAlignment="1">
      <alignment horizontal="right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3" fillId="34" borderId="39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180" fontId="13" fillId="0" borderId="38" xfId="0" applyNumberFormat="1" applyFont="1" applyFill="1" applyBorder="1" applyAlignment="1">
      <alignment horizontal="center" vertical="center"/>
    </xf>
    <xf numFmtId="180" fontId="13" fillId="0" borderId="37" xfId="0" applyNumberFormat="1" applyFont="1" applyFill="1" applyBorder="1" applyAlignment="1">
      <alignment horizontal="center" vertical="center"/>
    </xf>
    <xf numFmtId="0" fontId="13" fillId="34" borderId="75" xfId="0" applyFont="1" applyFill="1" applyBorder="1" applyAlignment="1">
      <alignment horizontal="center" vertical="center"/>
    </xf>
    <xf numFmtId="181" fontId="13" fillId="0" borderId="76" xfId="0" applyNumberFormat="1" applyFont="1" applyFill="1" applyBorder="1" applyAlignment="1">
      <alignment horizontal="right" vertical="center"/>
    </xf>
    <xf numFmtId="0" fontId="13" fillId="34" borderId="21" xfId="0" applyFont="1" applyFill="1" applyBorder="1" applyAlignment="1">
      <alignment horizontal="right" vertical="center"/>
    </xf>
    <xf numFmtId="0" fontId="13" fillId="34" borderId="18" xfId="0" applyFont="1" applyFill="1" applyBorder="1" applyAlignment="1">
      <alignment horizontal="right" vertical="center"/>
    </xf>
    <xf numFmtId="0" fontId="13" fillId="34" borderId="75" xfId="0" applyFont="1" applyFill="1" applyBorder="1" applyAlignment="1">
      <alignment horizontal="right" vertical="center"/>
    </xf>
    <xf numFmtId="0" fontId="13" fillId="0" borderId="77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/>
    </xf>
    <xf numFmtId="181" fontId="13" fillId="0" borderId="39" xfId="0" applyNumberFormat="1" applyFont="1" applyFill="1" applyBorder="1" applyAlignment="1">
      <alignment horizontal="right" vertical="center"/>
    </xf>
    <xf numFmtId="181" fontId="13" fillId="0" borderId="18" xfId="0" applyNumberFormat="1" applyFont="1" applyFill="1" applyBorder="1" applyAlignment="1">
      <alignment horizontal="right" vertical="center"/>
    </xf>
    <xf numFmtId="181" fontId="13" fillId="0" borderId="75" xfId="0" applyNumberFormat="1" applyFont="1" applyFill="1" applyBorder="1" applyAlignment="1">
      <alignment horizontal="right" vertical="center"/>
    </xf>
    <xf numFmtId="180" fontId="13" fillId="0" borderId="80" xfId="0" applyNumberFormat="1" applyFont="1" applyFill="1" applyBorder="1" applyAlignment="1">
      <alignment horizontal="center" vertical="center"/>
    </xf>
    <xf numFmtId="180" fontId="13" fillId="0" borderId="81" xfId="0" applyNumberFormat="1" applyFont="1" applyFill="1" applyBorder="1" applyAlignment="1">
      <alignment horizontal="center" vertical="center"/>
    </xf>
    <xf numFmtId="180" fontId="13" fillId="0" borderId="82" xfId="0" applyNumberFormat="1" applyFont="1" applyFill="1" applyBorder="1" applyAlignment="1">
      <alignment horizontal="center" vertical="center"/>
    </xf>
    <xf numFmtId="180" fontId="13" fillId="0" borderId="83" xfId="0" applyNumberFormat="1" applyFont="1" applyFill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181" fontId="13" fillId="0" borderId="82" xfId="0" applyNumberFormat="1" applyFont="1" applyFill="1" applyBorder="1" applyAlignment="1">
      <alignment horizontal="right" vertical="center"/>
    </xf>
    <xf numFmtId="181" fontId="13" fillId="0" borderId="31" xfId="0" applyNumberFormat="1" applyFont="1" applyFill="1" applyBorder="1" applyAlignment="1">
      <alignment horizontal="right" vertical="center"/>
    </xf>
    <xf numFmtId="181" fontId="13" fillId="0" borderId="83" xfId="0" applyNumberFormat="1" applyFont="1" applyFill="1" applyBorder="1" applyAlignment="1">
      <alignment horizontal="right" vertical="center"/>
    </xf>
    <xf numFmtId="181" fontId="13" fillId="0" borderId="21" xfId="0" applyNumberFormat="1" applyFont="1" applyFill="1" applyBorder="1" applyAlignment="1">
      <alignment horizontal="right" vertical="center"/>
    </xf>
    <xf numFmtId="181" fontId="13" fillId="0" borderId="51" xfId="0" applyNumberFormat="1" applyFont="1" applyFill="1" applyBorder="1" applyAlignment="1">
      <alignment horizontal="right" vertical="center"/>
    </xf>
    <xf numFmtId="0" fontId="13" fillId="0" borderId="55" xfId="0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right" vertical="center"/>
    </xf>
    <xf numFmtId="0" fontId="13" fillId="0" borderId="56" xfId="0" applyFont="1" applyFill="1" applyBorder="1" applyAlignment="1">
      <alignment horizontal="right" vertical="center"/>
    </xf>
    <xf numFmtId="180" fontId="15" fillId="0" borderId="55" xfId="0" applyNumberFormat="1" applyFont="1" applyFill="1" applyBorder="1" applyAlignment="1">
      <alignment horizontal="right" vertical="center"/>
    </xf>
    <xf numFmtId="180" fontId="15" fillId="0" borderId="81" xfId="0" applyNumberFormat="1" applyFont="1" applyFill="1" applyBorder="1" applyAlignment="1">
      <alignment horizontal="right" vertical="center"/>
    </xf>
    <xf numFmtId="0" fontId="17" fillId="0" borderId="31" xfId="0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shrinkToFit="1"/>
    </xf>
    <xf numFmtId="0" fontId="13" fillId="0" borderId="68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8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86" xfId="0" applyFont="1" applyFill="1" applyBorder="1" applyAlignment="1">
      <alignment horizontal="center" vertical="center"/>
    </xf>
    <xf numFmtId="0" fontId="13" fillId="0" borderId="87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/>
    </xf>
    <xf numFmtId="0" fontId="13" fillId="0" borderId="88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3" fillId="34" borderId="38" xfId="0" applyFont="1" applyFill="1" applyBorder="1" applyAlignment="1">
      <alignment horizontal="center" vertical="center"/>
    </xf>
    <xf numFmtId="0" fontId="13" fillId="34" borderId="44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horizontal="right" vertical="center"/>
    </xf>
    <xf numFmtId="0" fontId="13" fillId="0" borderId="90" xfId="0" applyFont="1" applyFill="1" applyBorder="1" applyAlignment="1">
      <alignment horizontal="center" vertical="center"/>
    </xf>
    <xf numFmtId="0" fontId="13" fillId="0" borderId="91" xfId="0" applyFont="1" applyFill="1" applyBorder="1" applyAlignment="1">
      <alignment horizontal="center" vertical="center"/>
    </xf>
    <xf numFmtId="0" fontId="13" fillId="34" borderId="39" xfId="0" applyFont="1" applyFill="1" applyBorder="1" applyAlignment="1">
      <alignment horizontal="right" vertical="center"/>
    </xf>
    <xf numFmtId="0" fontId="13" fillId="0" borderId="80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181" fontId="13" fillId="0" borderId="81" xfId="0" applyNumberFormat="1" applyFont="1" applyFill="1" applyBorder="1" applyAlignment="1">
      <alignment horizontal="right" vertical="center"/>
    </xf>
    <xf numFmtId="181" fontId="13" fillId="0" borderId="15" xfId="0" applyNumberFormat="1" applyFont="1" applyFill="1" applyBorder="1" applyAlignment="1">
      <alignment horizontal="right" vertical="center"/>
    </xf>
    <xf numFmtId="181" fontId="13" fillId="0" borderId="12" xfId="0" applyNumberFormat="1" applyFont="1" applyFill="1" applyBorder="1" applyAlignment="1">
      <alignment horizontal="right" vertical="center"/>
    </xf>
    <xf numFmtId="181" fontId="13" fillId="0" borderId="37" xfId="0" applyNumberFormat="1" applyFont="1" applyFill="1" applyBorder="1" applyAlignment="1">
      <alignment horizontal="right" vertical="center"/>
    </xf>
    <xf numFmtId="181" fontId="13" fillId="0" borderId="38" xfId="0" applyNumberFormat="1" applyFont="1" applyFill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80" fontId="15" fillId="0" borderId="30" xfId="0" applyNumberFormat="1" applyFont="1" applyFill="1" applyBorder="1" applyAlignment="1">
      <alignment horizontal="right" vertical="center"/>
    </xf>
    <xf numFmtId="180" fontId="15" fillId="0" borderId="73" xfId="0" applyNumberFormat="1" applyFont="1" applyFill="1" applyBorder="1" applyAlignment="1">
      <alignment horizontal="right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3" fillId="0" borderId="92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3" fillId="0" borderId="93" xfId="0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 horizontal="center" vertical="center"/>
    </xf>
    <xf numFmtId="180" fontId="13" fillId="0" borderId="73" xfId="0" applyNumberFormat="1" applyFont="1" applyFill="1" applyBorder="1" applyAlignment="1">
      <alignment horizontal="right" vertical="center"/>
    </xf>
    <xf numFmtId="180" fontId="13" fillId="0" borderId="71" xfId="0" applyNumberFormat="1" applyFont="1" applyFill="1" applyBorder="1" applyAlignment="1">
      <alignment horizontal="right" vertical="center"/>
    </xf>
    <xf numFmtId="180" fontId="13" fillId="0" borderId="96" xfId="0" applyNumberFormat="1" applyFont="1" applyFill="1" applyBorder="1" applyAlignment="1">
      <alignment horizontal="center" vertical="center"/>
    </xf>
    <xf numFmtId="180" fontId="13" fillId="0" borderId="73" xfId="0" applyNumberFormat="1" applyFont="1" applyFill="1" applyBorder="1" applyAlignment="1">
      <alignment horizontal="center" vertical="center"/>
    </xf>
    <xf numFmtId="180" fontId="13" fillId="0" borderId="81" xfId="0" applyNumberFormat="1" applyFont="1" applyFill="1" applyBorder="1" applyAlignment="1">
      <alignment horizontal="right" vertical="center"/>
    </xf>
    <xf numFmtId="180" fontId="13" fillId="0" borderId="76" xfId="0" applyNumberFormat="1" applyFont="1" applyFill="1" applyBorder="1" applyAlignment="1">
      <alignment horizontal="right" vertical="center"/>
    </xf>
    <xf numFmtId="0" fontId="13" fillId="0" borderId="97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180" fontId="13" fillId="0" borderId="100" xfId="0" applyNumberFormat="1" applyFont="1" applyFill="1" applyBorder="1" applyAlignment="1">
      <alignment horizontal="center" vertical="center"/>
    </xf>
    <xf numFmtId="180" fontId="13" fillId="0" borderId="101" xfId="0" applyNumberFormat="1" applyFont="1" applyFill="1" applyBorder="1" applyAlignment="1">
      <alignment horizontal="center" vertical="center"/>
    </xf>
    <xf numFmtId="180" fontId="15" fillId="0" borderId="57" xfId="0" applyNumberFormat="1" applyFont="1" applyFill="1" applyBorder="1" applyAlignment="1">
      <alignment horizontal="right" vertical="center"/>
    </xf>
    <xf numFmtId="180" fontId="15" fillId="0" borderId="101" xfId="0" applyNumberFormat="1" applyFont="1" applyFill="1" applyBorder="1" applyAlignment="1">
      <alignment horizontal="right" vertical="center"/>
    </xf>
    <xf numFmtId="180" fontId="13" fillId="0" borderId="101" xfId="0" applyNumberFormat="1" applyFont="1" applyFill="1" applyBorder="1" applyAlignment="1">
      <alignment horizontal="right" vertical="center"/>
    </xf>
    <xf numFmtId="180" fontId="13" fillId="0" borderId="98" xfId="0" applyNumberFormat="1" applyFont="1" applyFill="1" applyBorder="1" applyAlignment="1">
      <alignment horizontal="right" vertical="center"/>
    </xf>
    <xf numFmtId="181" fontId="13" fillId="0" borderId="98" xfId="0" applyNumberFormat="1" applyFont="1" applyFill="1" applyBorder="1" applyAlignment="1">
      <alignment horizontal="right" vertical="center"/>
    </xf>
    <xf numFmtId="0" fontId="13" fillId="0" borderId="102" xfId="0" applyFont="1" applyBorder="1" applyAlignment="1">
      <alignment horizontal="center" vertical="center"/>
    </xf>
    <xf numFmtId="181" fontId="13" fillId="0" borderId="101" xfId="0" applyNumberFormat="1" applyFont="1" applyFill="1" applyBorder="1" applyAlignment="1">
      <alignment horizontal="right" vertical="center"/>
    </xf>
    <xf numFmtId="0" fontId="13" fillId="0" borderId="6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8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00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57" xfId="0" applyFont="1" applyFill="1" applyBorder="1" applyAlignment="1">
      <alignment horizontal="right" vertical="center"/>
    </xf>
    <xf numFmtId="0" fontId="13" fillId="0" borderId="58" xfId="0" applyFont="1" applyFill="1" applyBorder="1" applyAlignment="1">
      <alignment horizontal="right" vertical="center"/>
    </xf>
    <xf numFmtId="0" fontId="13" fillId="0" borderId="59" xfId="0" applyFont="1" applyFill="1" applyBorder="1" applyAlignment="1">
      <alignment horizontal="right" vertical="center"/>
    </xf>
    <xf numFmtId="180" fontId="13" fillId="34" borderId="15" xfId="0" applyNumberFormat="1" applyFont="1" applyFill="1" applyBorder="1" applyAlignment="1">
      <alignment horizontal="right" vertical="center"/>
    </xf>
    <xf numFmtId="180" fontId="13" fillId="34" borderId="37" xfId="0" applyNumberFormat="1" applyFont="1" applyFill="1" applyBorder="1" applyAlignment="1">
      <alignment horizontal="right" vertical="center"/>
    </xf>
    <xf numFmtId="180" fontId="13" fillId="0" borderId="21" xfId="0" applyNumberFormat="1" applyFont="1" applyFill="1" applyBorder="1" applyAlignment="1">
      <alignment horizontal="right" vertical="center"/>
    </xf>
    <xf numFmtId="180" fontId="13" fillId="0" borderId="75" xfId="0" applyNumberFormat="1" applyFont="1" applyFill="1" applyBorder="1" applyAlignment="1">
      <alignment horizontal="right" vertical="center"/>
    </xf>
    <xf numFmtId="181" fontId="13" fillId="0" borderId="39" xfId="0" applyNumberFormat="1" applyFont="1" applyFill="1" applyBorder="1" applyAlignment="1">
      <alignment horizontal="right" vertical="top"/>
    </xf>
    <xf numFmtId="181" fontId="13" fillId="0" borderId="75" xfId="0" applyNumberFormat="1" applyFont="1" applyFill="1" applyBorder="1" applyAlignment="1">
      <alignment horizontal="right" vertical="top"/>
    </xf>
    <xf numFmtId="0" fontId="13" fillId="0" borderId="3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81" fontId="13" fillId="34" borderId="38" xfId="0" applyNumberFormat="1" applyFont="1" applyFill="1" applyBorder="1" applyAlignment="1">
      <alignment horizontal="right" vertical="center"/>
    </xf>
    <xf numFmtId="181" fontId="13" fillId="34" borderId="37" xfId="0" applyNumberFormat="1" applyFont="1" applyFill="1" applyBorder="1" applyAlignment="1">
      <alignment horizontal="right" vertical="center"/>
    </xf>
    <xf numFmtId="0" fontId="16" fillId="34" borderId="38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2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6800"/>
  <sheetViews>
    <sheetView showGridLines="0" tabSelected="1"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0.71875" style="1" customWidth="1"/>
    <col min="2" max="4" width="2.57421875" style="2" customWidth="1"/>
    <col min="5" max="5" width="3.57421875" style="2" customWidth="1"/>
    <col min="6" max="34" width="2.57421875" style="2" customWidth="1"/>
    <col min="35" max="35" width="3.421875" style="2" customWidth="1"/>
    <col min="36" max="37" width="2.57421875" style="3" customWidth="1"/>
    <col min="38" max="39" width="5.28125" style="3" hidden="1" customWidth="1"/>
    <col min="40" max="40" width="4.421875" style="3" hidden="1" customWidth="1"/>
    <col min="41" max="44" width="2.57421875" style="3" hidden="1" customWidth="1"/>
    <col min="45" max="46" width="5.28125" style="3" hidden="1" customWidth="1"/>
    <col min="47" max="108" width="2.57421875" style="3" customWidth="1"/>
    <col min="109" max="16384" width="2.57421875" style="2" customWidth="1"/>
  </cols>
  <sheetData>
    <row r="1" ht="15"/>
    <row r="2" spans="2:35" ht="17.25" customHeight="1">
      <c r="B2" s="157" t="s">
        <v>15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</row>
    <row r="3" ht="15">
      <c r="B3" s="2" t="s">
        <v>27</v>
      </c>
    </row>
    <row r="4" spans="3:40" ht="15.75" thickBot="1">
      <c r="C4" s="12" t="str">
        <f>IF(AL4,"■","□")</f>
        <v>□</v>
      </c>
      <c r="D4" s="2" t="s">
        <v>16</v>
      </c>
      <c r="I4" s="12"/>
      <c r="K4" s="12" t="str">
        <f>IF(AM4,"■","□")</f>
        <v>□</v>
      </c>
      <c r="L4" s="2" t="s">
        <v>17</v>
      </c>
      <c r="W4" s="12" t="str">
        <f>IF(AN4,"■","□")</f>
        <v>□</v>
      </c>
      <c r="X4" s="2" t="s">
        <v>18</v>
      </c>
      <c r="AL4" s="3" t="b">
        <v>0</v>
      </c>
      <c r="AM4" s="3" t="b">
        <v>0</v>
      </c>
      <c r="AN4" s="3" t="b">
        <v>0</v>
      </c>
    </row>
    <row r="5" spans="1:35" ht="18.75" customHeight="1">
      <c r="A5" s="4"/>
      <c r="B5" s="158" t="s">
        <v>28</v>
      </c>
      <c r="C5" s="159"/>
      <c r="D5" s="159"/>
      <c r="E5" s="159"/>
      <c r="F5" s="159"/>
      <c r="G5" s="159"/>
      <c r="H5" s="159"/>
      <c r="I5" s="159"/>
      <c r="J5" s="160"/>
      <c r="K5" s="161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62"/>
    </row>
    <row r="6" spans="1:46" ht="21" thickBot="1">
      <c r="A6" s="4"/>
      <c r="B6" s="163" t="s">
        <v>25</v>
      </c>
      <c r="C6" s="164"/>
      <c r="D6" s="164"/>
      <c r="E6" s="164"/>
      <c r="F6" s="164"/>
      <c r="G6" s="164"/>
      <c r="H6" s="164"/>
      <c r="I6" s="164"/>
      <c r="J6" s="165"/>
      <c r="K6" s="166"/>
      <c r="L6" s="167"/>
      <c r="M6" s="5"/>
      <c r="N6" s="16" t="s">
        <v>26</v>
      </c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40"/>
      <c r="AM6" s="41">
        <v>1</v>
      </c>
      <c r="AN6" s="41">
        <v>2</v>
      </c>
      <c r="AO6" s="41">
        <v>3</v>
      </c>
      <c r="AP6" s="41">
        <v>4</v>
      </c>
      <c r="AQ6" s="41">
        <v>5</v>
      </c>
      <c r="AR6" s="41">
        <v>6</v>
      </c>
      <c r="AS6" s="41">
        <v>7</v>
      </c>
      <c r="AT6" s="41">
        <v>8</v>
      </c>
    </row>
    <row r="7" spans="1:35" s="3" customFormat="1" ht="15" thickBot="1">
      <c r="A7" s="20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 s="3" customFormat="1" ht="15" customHeight="1">
      <c r="A8" s="1"/>
      <c r="B8" s="168" t="s">
        <v>19</v>
      </c>
      <c r="C8" s="143"/>
      <c r="D8" s="169"/>
      <c r="E8" s="142" t="s">
        <v>30</v>
      </c>
      <c r="F8" s="169"/>
      <c r="G8" s="142" t="s">
        <v>31</v>
      </c>
      <c r="H8" s="169"/>
      <c r="I8" s="143" t="s">
        <v>32</v>
      </c>
      <c r="J8" s="169"/>
      <c r="K8" s="161" t="s">
        <v>21</v>
      </c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60"/>
      <c r="AG8" s="142" t="s">
        <v>105</v>
      </c>
      <c r="AH8" s="143"/>
      <c r="AI8" s="144"/>
    </row>
    <row r="9" spans="1:35" s="3" customFormat="1" ht="15" customHeight="1">
      <c r="A9" s="1"/>
      <c r="B9" s="170"/>
      <c r="C9" s="146"/>
      <c r="D9" s="171"/>
      <c r="E9" s="145"/>
      <c r="F9" s="171"/>
      <c r="G9" s="145"/>
      <c r="H9" s="171"/>
      <c r="I9" s="146"/>
      <c r="J9" s="171"/>
      <c r="K9" s="148" t="s">
        <v>20</v>
      </c>
      <c r="L9" s="149"/>
      <c r="M9" s="149"/>
      <c r="N9" s="150"/>
      <c r="O9" s="148" t="s">
        <v>22</v>
      </c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50"/>
      <c r="AG9" s="145"/>
      <c r="AH9" s="146"/>
      <c r="AI9" s="147"/>
    </row>
    <row r="10" spans="1:40" s="3" customFormat="1" ht="15" customHeight="1">
      <c r="A10" s="1"/>
      <c r="B10" s="151" t="s">
        <v>42</v>
      </c>
      <c r="C10" s="152"/>
      <c r="D10" s="95"/>
      <c r="E10" s="94" t="s">
        <v>100</v>
      </c>
      <c r="F10" s="95"/>
      <c r="G10" s="100" t="s">
        <v>23</v>
      </c>
      <c r="H10" s="87"/>
      <c r="I10" s="100" t="s">
        <v>35</v>
      </c>
      <c r="J10" s="87"/>
      <c r="K10" s="139"/>
      <c r="L10" s="140"/>
      <c r="M10" s="140"/>
      <c r="N10" s="141"/>
      <c r="O10" s="25" t="str">
        <f>IF(AL10,"■","□")</f>
        <v>□</v>
      </c>
      <c r="P10" s="26" t="s">
        <v>5</v>
      </c>
      <c r="Q10" s="24"/>
      <c r="R10" s="24"/>
      <c r="S10" s="24"/>
      <c r="T10" s="24"/>
      <c r="U10" s="25" t="str">
        <f>IF(AM10,"■","□")</f>
        <v>□</v>
      </c>
      <c r="V10" s="26" t="s">
        <v>13</v>
      </c>
      <c r="W10" s="26"/>
      <c r="X10" s="26"/>
      <c r="Y10" s="26"/>
      <c r="Z10" s="26"/>
      <c r="AA10" s="25" t="str">
        <f>IF(AN10,"■","□")</f>
        <v>□</v>
      </c>
      <c r="AB10" s="26" t="s">
        <v>24</v>
      </c>
      <c r="AC10" s="14"/>
      <c r="AD10" s="26"/>
      <c r="AE10" s="26"/>
      <c r="AF10" s="27"/>
      <c r="AG10" s="104" t="s">
        <v>12</v>
      </c>
      <c r="AH10" s="105"/>
      <c r="AI10" s="113"/>
      <c r="AL10" s="43" t="b">
        <v>0</v>
      </c>
      <c r="AM10" s="43" t="b">
        <v>0</v>
      </c>
      <c r="AN10" s="43" t="b">
        <v>0</v>
      </c>
    </row>
    <row r="11" spans="1:40" s="3" customFormat="1" ht="15" customHeight="1">
      <c r="A11" s="1"/>
      <c r="B11" s="153"/>
      <c r="C11" s="154"/>
      <c r="D11" s="97"/>
      <c r="E11" s="96"/>
      <c r="F11" s="97"/>
      <c r="G11" s="101"/>
      <c r="H11" s="90"/>
      <c r="I11" s="101"/>
      <c r="J11" s="90"/>
      <c r="K11" s="120" t="s">
        <v>33</v>
      </c>
      <c r="L11" s="121"/>
      <c r="M11" s="121"/>
      <c r="N11" s="122"/>
      <c r="O11" s="28" t="s">
        <v>14</v>
      </c>
      <c r="P11" s="28"/>
      <c r="Q11" s="28"/>
      <c r="R11" s="28"/>
      <c r="S11" s="28"/>
      <c r="T11" s="28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30"/>
      <c r="AG11" s="114"/>
      <c r="AH11" s="115"/>
      <c r="AI11" s="116"/>
      <c r="AL11" s="43"/>
      <c r="AM11" s="43"/>
      <c r="AN11" s="43"/>
    </row>
    <row r="12" spans="1:40" s="3" customFormat="1" ht="15" customHeight="1">
      <c r="A12" s="1"/>
      <c r="B12" s="153"/>
      <c r="C12" s="154"/>
      <c r="D12" s="97"/>
      <c r="E12" s="96"/>
      <c r="F12" s="97"/>
      <c r="G12" s="101"/>
      <c r="H12" s="90"/>
      <c r="I12" s="101"/>
      <c r="J12" s="90"/>
      <c r="K12" s="123"/>
      <c r="L12" s="121"/>
      <c r="M12" s="121"/>
      <c r="N12" s="122"/>
      <c r="O12" s="33" t="s">
        <v>0</v>
      </c>
      <c r="P12" s="33"/>
      <c r="Q12" s="33"/>
      <c r="R12" s="33"/>
      <c r="S12" s="33"/>
      <c r="T12" s="33" t="s">
        <v>3</v>
      </c>
      <c r="U12" s="34"/>
      <c r="V12" s="33"/>
      <c r="W12" s="33"/>
      <c r="X12" s="33"/>
      <c r="Y12" s="33"/>
      <c r="Z12" s="34"/>
      <c r="AA12" s="33"/>
      <c r="AB12" s="33"/>
      <c r="AC12" s="33" t="s">
        <v>2</v>
      </c>
      <c r="AD12" s="34"/>
      <c r="AE12" s="33"/>
      <c r="AF12" s="35"/>
      <c r="AG12" s="114"/>
      <c r="AH12" s="115"/>
      <c r="AI12" s="116"/>
      <c r="AL12" s="43"/>
      <c r="AM12" s="43"/>
      <c r="AN12" s="43"/>
    </row>
    <row r="13" spans="1:63" s="3" customFormat="1" ht="15" customHeight="1">
      <c r="A13" s="1"/>
      <c r="B13" s="153"/>
      <c r="C13" s="154"/>
      <c r="D13" s="97"/>
      <c r="E13" s="96"/>
      <c r="F13" s="97"/>
      <c r="G13" s="101"/>
      <c r="H13" s="90"/>
      <c r="I13" s="101"/>
      <c r="J13" s="90"/>
      <c r="K13" s="120" t="s">
        <v>34</v>
      </c>
      <c r="L13" s="121"/>
      <c r="M13" s="121"/>
      <c r="N13" s="122"/>
      <c r="O13" s="3" t="s">
        <v>43</v>
      </c>
      <c r="AF13" s="6"/>
      <c r="AG13" s="114"/>
      <c r="AH13" s="115"/>
      <c r="AI13" s="116"/>
      <c r="AL13" s="43"/>
      <c r="AM13" s="43"/>
      <c r="AN13" s="43"/>
      <c r="BH13" s="2"/>
      <c r="BI13" s="2"/>
      <c r="BJ13" s="2"/>
      <c r="BK13" s="2"/>
    </row>
    <row r="14" spans="1:63" s="3" customFormat="1" ht="15" customHeight="1">
      <c r="A14" s="1"/>
      <c r="B14" s="153"/>
      <c r="C14" s="154"/>
      <c r="D14" s="97"/>
      <c r="E14" s="96"/>
      <c r="F14" s="97"/>
      <c r="G14" s="101"/>
      <c r="H14" s="90"/>
      <c r="I14" s="102"/>
      <c r="J14" s="103"/>
      <c r="K14" s="124"/>
      <c r="L14" s="125"/>
      <c r="M14" s="125"/>
      <c r="N14" s="126"/>
      <c r="O14" s="7" t="s">
        <v>0</v>
      </c>
      <c r="P14" s="7"/>
      <c r="Q14" s="7"/>
      <c r="R14" s="7"/>
      <c r="S14" s="7"/>
      <c r="T14" s="7" t="s">
        <v>4</v>
      </c>
      <c r="U14" s="9"/>
      <c r="V14" s="7"/>
      <c r="W14" s="7"/>
      <c r="X14" s="7"/>
      <c r="Y14" s="7"/>
      <c r="Z14" s="8" t="s">
        <v>1</v>
      </c>
      <c r="AA14" s="9"/>
      <c r="AB14" s="9"/>
      <c r="AC14" s="9"/>
      <c r="AD14" s="9"/>
      <c r="AE14" s="7"/>
      <c r="AF14" s="10"/>
      <c r="AG14" s="114"/>
      <c r="AH14" s="115"/>
      <c r="AI14" s="116"/>
      <c r="AL14" s="43"/>
      <c r="AM14" s="43"/>
      <c r="AN14" s="43"/>
      <c r="BD14" s="2"/>
      <c r="BE14" s="2"/>
      <c r="BF14" s="2"/>
      <c r="BG14" s="2"/>
      <c r="BH14" s="2"/>
      <c r="BI14" s="2"/>
      <c r="BJ14" s="2"/>
      <c r="BK14" s="2"/>
    </row>
    <row r="15" spans="1:59" s="3" customFormat="1" ht="15" customHeight="1">
      <c r="A15" s="1"/>
      <c r="B15" s="153"/>
      <c r="C15" s="154"/>
      <c r="D15" s="97"/>
      <c r="E15" s="96"/>
      <c r="F15" s="97"/>
      <c r="G15" s="102"/>
      <c r="H15" s="103"/>
      <c r="I15" s="130" t="s">
        <v>36</v>
      </c>
      <c r="J15" s="131"/>
      <c r="K15" s="131"/>
      <c r="L15" s="131"/>
      <c r="M15" s="131"/>
      <c r="N15" s="132"/>
      <c r="O15" s="38" t="str">
        <f>IF(AL15,"■","□")</f>
        <v>□</v>
      </c>
      <c r="P15" s="17" t="s">
        <v>29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21"/>
      <c r="AG15" s="114"/>
      <c r="AH15" s="115"/>
      <c r="AI15" s="116"/>
      <c r="AL15" s="43" t="b">
        <v>0</v>
      </c>
      <c r="AM15" s="43"/>
      <c r="AN15" s="43"/>
      <c r="BD15" s="2"/>
      <c r="BE15" s="2"/>
      <c r="BF15" s="2"/>
      <c r="BG15" s="2"/>
    </row>
    <row r="16" spans="1:40" ht="15" customHeight="1">
      <c r="A16" s="20"/>
      <c r="B16" s="153"/>
      <c r="C16" s="154"/>
      <c r="D16" s="97"/>
      <c r="E16" s="96"/>
      <c r="F16" s="97"/>
      <c r="G16" s="100" t="s">
        <v>38</v>
      </c>
      <c r="H16" s="87"/>
      <c r="I16" s="100" t="s">
        <v>35</v>
      </c>
      <c r="J16" s="87"/>
      <c r="K16" s="139"/>
      <c r="L16" s="140"/>
      <c r="M16" s="140"/>
      <c r="N16" s="141"/>
      <c r="O16" s="25" t="str">
        <f>IF(AL16,"■","□")</f>
        <v>□</v>
      </c>
      <c r="P16" s="26" t="s">
        <v>5</v>
      </c>
      <c r="Q16" s="24"/>
      <c r="R16" s="24"/>
      <c r="S16" s="24"/>
      <c r="T16" s="24"/>
      <c r="U16" s="25" t="str">
        <f>IF(AM16,"■","□")</f>
        <v>□</v>
      </c>
      <c r="V16" s="26" t="s">
        <v>13</v>
      </c>
      <c r="W16" s="26"/>
      <c r="X16" s="26"/>
      <c r="Y16" s="26"/>
      <c r="Z16" s="26"/>
      <c r="AA16" s="25" t="str">
        <f>IF(AN16,"■","□")</f>
        <v>□</v>
      </c>
      <c r="AB16" s="26" t="s">
        <v>24</v>
      </c>
      <c r="AC16" s="26"/>
      <c r="AD16" s="26"/>
      <c r="AE16" s="26"/>
      <c r="AF16" s="27"/>
      <c r="AG16" s="114"/>
      <c r="AH16" s="115"/>
      <c r="AI16" s="116"/>
      <c r="AL16" s="43" t="b">
        <v>0</v>
      </c>
      <c r="AM16" s="43" t="b">
        <v>0</v>
      </c>
      <c r="AN16" s="43" t="b">
        <v>0</v>
      </c>
    </row>
    <row r="17" spans="1:40" ht="15" customHeight="1">
      <c r="A17" s="20"/>
      <c r="B17" s="153"/>
      <c r="C17" s="154"/>
      <c r="D17" s="97"/>
      <c r="E17" s="96"/>
      <c r="F17" s="97"/>
      <c r="G17" s="101"/>
      <c r="H17" s="90"/>
      <c r="I17" s="101"/>
      <c r="J17" s="90"/>
      <c r="K17" s="114" t="s">
        <v>39</v>
      </c>
      <c r="L17" s="115"/>
      <c r="M17" s="115"/>
      <c r="N17" s="133"/>
      <c r="O17" s="3" t="s">
        <v>6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6"/>
      <c r="AG17" s="114"/>
      <c r="AH17" s="115"/>
      <c r="AI17" s="116"/>
      <c r="AL17" s="43"/>
      <c r="AM17" s="43"/>
      <c r="AN17" s="43"/>
    </row>
    <row r="18" spans="1:40" ht="15" customHeight="1">
      <c r="A18" s="20"/>
      <c r="B18" s="153"/>
      <c r="C18" s="154"/>
      <c r="D18" s="97"/>
      <c r="E18" s="96"/>
      <c r="F18" s="97"/>
      <c r="G18" s="101"/>
      <c r="H18" s="90"/>
      <c r="I18" s="101"/>
      <c r="J18" s="90"/>
      <c r="K18" s="114"/>
      <c r="L18" s="115"/>
      <c r="M18" s="115"/>
      <c r="N18" s="133"/>
      <c r="O18" s="3"/>
      <c r="P18" s="3" t="s">
        <v>7</v>
      </c>
      <c r="Q18" s="115"/>
      <c r="R18" s="115"/>
      <c r="S18" s="115"/>
      <c r="T18" s="115"/>
      <c r="U18" s="115"/>
      <c r="V18" s="115"/>
      <c r="W18" s="3" t="s">
        <v>8</v>
      </c>
      <c r="X18" s="3"/>
      <c r="Y18" s="3"/>
      <c r="Z18" s="3"/>
      <c r="AA18" s="3"/>
      <c r="AB18" s="3"/>
      <c r="AC18" s="3"/>
      <c r="AD18" s="3"/>
      <c r="AE18" s="3"/>
      <c r="AF18" s="6"/>
      <c r="AG18" s="114"/>
      <c r="AH18" s="115"/>
      <c r="AI18" s="116"/>
      <c r="AL18" s="43"/>
      <c r="AM18" s="43"/>
      <c r="AN18" s="43"/>
    </row>
    <row r="19" spans="1:40" ht="15" customHeight="1">
      <c r="A19" s="20"/>
      <c r="B19" s="153"/>
      <c r="C19" s="154"/>
      <c r="D19" s="97"/>
      <c r="E19" s="96"/>
      <c r="F19" s="97"/>
      <c r="G19" s="101"/>
      <c r="H19" s="90"/>
      <c r="I19" s="101"/>
      <c r="J19" s="90"/>
      <c r="K19" s="114"/>
      <c r="L19" s="115"/>
      <c r="M19" s="115"/>
      <c r="N19" s="133"/>
      <c r="O19" s="3" t="s">
        <v>9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6"/>
      <c r="AG19" s="114"/>
      <c r="AH19" s="115"/>
      <c r="AI19" s="116"/>
      <c r="AL19" s="43"/>
      <c r="AM19" s="43"/>
      <c r="AN19" s="43"/>
    </row>
    <row r="20" spans="1:40" ht="15" customHeight="1">
      <c r="A20" s="20"/>
      <c r="B20" s="153"/>
      <c r="C20" s="154"/>
      <c r="D20" s="97"/>
      <c r="E20" s="96"/>
      <c r="F20" s="97"/>
      <c r="G20" s="101"/>
      <c r="H20" s="90"/>
      <c r="I20" s="101"/>
      <c r="J20" s="90"/>
      <c r="K20" s="114"/>
      <c r="L20" s="115"/>
      <c r="M20" s="115"/>
      <c r="N20" s="133"/>
      <c r="O20" s="3"/>
      <c r="P20" s="3" t="s">
        <v>7</v>
      </c>
      <c r="Q20" s="115"/>
      <c r="R20" s="115"/>
      <c r="S20" s="115"/>
      <c r="T20" s="115"/>
      <c r="U20" s="115"/>
      <c r="V20" s="115"/>
      <c r="W20" s="3" t="s">
        <v>10</v>
      </c>
      <c r="X20" s="3"/>
      <c r="Y20" s="3"/>
      <c r="Z20" s="3"/>
      <c r="AA20" s="3"/>
      <c r="AB20" s="3"/>
      <c r="AC20" s="3"/>
      <c r="AD20" s="3"/>
      <c r="AE20" s="3"/>
      <c r="AF20" s="6"/>
      <c r="AG20" s="114"/>
      <c r="AH20" s="115"/>
      <c r="AI20" s="116"/>
      <c r="AL20" s="43"/>
      <c r="AM20" s="43"/>
      <c r="AN20" s="43"/>
    </row>
    <row r="21" spans="1:40" ht="15" customHeight="1">
      <c r="A21" s="20"/>
      <c r="B21" s="153"/>
      <c r="C21" s="154"/>
      <c r="D21" s="97"/>
      <c r="E21" s="137"/>
      <c r="F21" s="138"/>
      <c r="G21" s="102"/>
      <c r="H21" s="103"/>
      <c r="I21" s="130" t="s">
        <v>36</v>
      </c>
      <c r="J21" s="131"/>
      <c r="K21" s="131"/>
      <c r="L21" s="131"/>
      <c r="M21" s="131"/>
      <c r="N21" s="132"/>
      <c r="O21" s="22" t="str">
        <f>IF(AL21,"■","□")</f>
        <v>□</v>
      </c>
      <c r="P21" s="17" t="s">
        <v>37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21"/>
      <c r="AG21" s="127"/>
      <c r="AH21" s="128"/>
      <c r="AI21" s="129"/>
      <c r="AL21" s="43" t="b">
        <v>0</v>
      </c>
      <c r="AM21" s="43"/>
      <c r="AN21" s="43"/>
    </row>
    <row r="22" spans="1:40" s="3" customFormat="1" ht="15" customHeight="1">
      <c r="A22" s="20"/>
      <c r="B22" s="153"/>
      <c r="C22" s="154"/>
      <c r="D22" s="97"/>
      <c r="E22" s="94" t="s">
        <v>101</v>
      </c>
      <c r="F22" s="95"/>
      <c r="G22" s="100" t="s">
        <v>23</v>
      </c>
      <c r="H22" s="87"/>
      <c r="I22" s="100" t="s">
        <v>35</v>
      </c>
      <c r="J22" s="87"/>
      <c r="K22" s="104"/>
      <c r="L22" s="105"/>
      <c r="M22" s="105"/>
      <c r="N22" s="106"/>
      <c r="O22" s="37" t="str">
        <f>IF(AL22,"■","□")</f>
        <v>□</v>
      </c>
      <c r="P22" s="26" t="s">
        <v>5</v>
      </c>
      <c r="Q22" s="24"/>
      <c r="R22" s="24"/>
      <c r="S22" s="24"/>
      <c r="T22" s="24"/>
      <c r="U22" s="25" t="str">
        <f>IF(AM22,"■","□")</f>
        <v>□</v>
      </c>
      <c r="V22" s="26" t="s">
        <v>13</v>
      </c>
      <c r="W22" s="26"/>
      <c r="X22" s="26"/>
      <c r="Y22" s="26"/>
      <c r="Z22" s="26"/>
      <c r="AA22" s="25" t="str">
        <f>IF(AN22,"■","□")</f>
        <v>□</v>
      </c>
      <c r="AB22" s="26" t="s">
        <v>24</v>
      </c>
      <c r="AC22" s="26"/>
      <c r="AD22" s="26"/>
      <c r="AE22" s="26"/>
      <c r="AF22" s="27"/>
      <c r="AG22" s="104" t="s">
        <v>12</v>
      </c>
      <c r="AH22" s="105"/>
      <c r="AI22" s="113"/>
      <c r="AL22" s="43" t="b">
        <v>0</v>
      </c>
      <c r="AM22" s="43" t="b">
        <v>0</v>
      </c>
      <c r="AN22" s="43" t="b">
        <v>0</v>
      </c>
    </row>
    <row r="23" spans="1:40" s="3" customFormat="1" ht="15" customHeight="1">
      <c r="A23" s="20"/>
      <c r="B23" s="153"/>
      <c r="C23" s="154"/>
      <c r="D23" s="97"/>
      <c r="E23" s="96"/>
      <c r="F23" s="97"/>
      <c r="G23" s="101"/>
      <c r="H23" s="90"/>
      <c r="I23" s="101"/>
      <c r="J23" s="90"/>
      <c r="K23" s="107"/>
      <c r="L23" s="108"/>
      <c r="M23" s="108"/>
      <c r="N23" s="109"/>
      <c r="O23" s="31" t="str">
        <f>IF(AL23,"■","□")</f>
        <v>□</v>
      </c>
      <c r="P23" s="33" t="s">
        <v>45</v>
      </c>
      <c r="Q23" s="34"/>
      <c r="R23" s="34"/>
      <c r="S23" s="34"/>
      <c r="T23" s="34"/>
      <c r="U23" s="32" t="str">
        <f>IF(AM23,"■","□")</f>
        <v>□</v>
      </c>
      <c r="V23" s="33" t="s">
        <v>46</v>
      </c>
      <c r="W23" s="33"/>
      <c r="X23" s="33"/>
      <c r="Y23" s="33"/>
      <c r="Z23" s="33"/>
      <c r="AA23" s="32"/>
      <c r="AB23" s="33"/>
      <c r="AC23" s="33"/>
      <c r="AD23" s="33"/>
      <c r="AE23" s="33"/>
      <c r="AF23" s="35"/>
      <c r="AG23" s="114"/>
      <c r="AH23" s="115"/>
      <c r="AI23" s="116"/>
      <c r="AL23" s="43" t="b">
        <v>0</v>
      </c>
      <c r="AM23" s="43" t="b">
        <v>0</v>
      </c>
      <c r="AN23" s="43"/>
    </row>
    <row r="24" spans="1:40" s="3" customFormat="1" ht="15" customHeight="1">
      <c r="A24" s="20"/>
      <c r="B24" s="153"/>
      <c r="C24" s="154"/>
      <c r="D24" s="97"/>
      <c r="E24" s="96"/>
      <c r="F24" s="97"/>
      <c r="G24" s="101"/>
      <c r="H24" s="90"/>
      <c r="I24" s="101"/>
      <c r="J24" s="90"/>
      <c r="K24" s="120" t="s">
        <v>33</v>
      </c>
      <c r="L24" s="121"/>
      <c r="M24" s="121"/>
      <c r="N24" s="122"/>
      <c r="O24" s="28" t="s">
        <v>14</v>
      </c>
      <c r="P24" s="28"/>
      <c r="Q24" s="28"/>
      <c r="R24" s="28"/>
      <c r="S24" s="28"/>
      <c r="T24" s="28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30"/>
      <c r="AG24" s="114"/>
      <c r="AH24" s="115"/>
      <c r="AI24" s="116"/>
      <c r="AL24" s="43"/>
      <c r="AM24" s="43"/>
      <c r="AN24" s="43"/>
    </row>
    <row r="25" spans="1:40" s="3" customFormat="1" ht="15" customHeight="1">
      <c r="A25" s="20"/>
      <c r="B25" s="153"/>
      <c r="C25" s="154"/>
      <c r="D25" s="97"/>
      <c r="E25" s="96"/>
      <c r="F25" s="97"/>
      <c r="G25" s="101"/>
      <c r="H25" s="90"/>
      <c r="I25" s="101"/>
      <c r="J25" s="90"/>
      <c r="K25" s="123"/>
      <c r="L25" s="121"/>
      <c r="M25" s="121"/>
      <c r="N25" s="122"/>
      <c r="O25" s="33" t="s">
        <v>0</v>
      </c>
      <c r="P25" s="33"/>
      <c r="Q25" s="33"/>
      <c r="R25" s="33"/>
      <c r="S25" s="33"/>
      <c r="T25" s="33" t="s">
        <v>3</v>
      </c>
      <c r="U25" s="34"/>
      <c r="V25" s="33"/>
      <c r="W25" s="33"/>
      <c r="X25" s="33"/>
      <c r="Y25" s="33"/>
      <c r="Z25" s="34"/>
      <c r="AA25" s="33"/>
      <c r="AB25" s="33"/>
      <c r="AC25" s="33" t="s">
        <v>2</v>
      </c>
      <c r="AD25" s="34"/>
      <c r="AE25" s="33"/>
      <c r="AF25" s="35"/>
      <c r="AG25" s="114"/>
      <c r="AH25" s="115"/>
      <c r="AI25" s="116"/>
      <c r="AL25" s="43"/>
      <c r="AM25" s="43"/>
      <c r="AN25" s="43"/>
    </row>
    <row r="26" spans="1:40" s="3" customFormat="1" ht="15" customHeight="1">
      <c r="A26" s="20"/>
      <c r="B26" s="153"/>
      <c r="C26" s="154"/>
      <c r="D26" s="97"/>
      <c r="E26" s="96"/>
      <c r="F26" s="97"/>
      <c r="G26" s="101"/>
      <c r="H26" s="90"/>
      <c r="I26" s="101"/>
      <c r="J26" s="90"/>
      <c r="K26" s="120" t="s">
        <v>34</v>
      </c>
      <c r="L26" s="121"/>
      <c r="M26" s="121"/>
      <c r="N26" s="122"/>
      <c r="O26" s="3" t="s">
        <v>44</v>
      </c>
      <c r="AF26" s="6"/>
      <c r="AG26" s="114"/>
      <c r="AH26" s="115"/>
      <c r="AI26" s="116"/>
      <c r="AL26" s="43"/>
      <c r="AM26" s="43"/>
      <c r="AN26" s="43"/>
    </row>
    <row r="27" spans="1:40" s="3" customFormat="1" ht="15" customHeight="1">
      <c r="A27" s="20"/>
      <c r="B27" s="153"/>
      <c r="C27" s="154"/>
      <c r="D27" s="97"/>
      <c r="E27" s="96"/>
      <c r="F27" s="97"/>
      <c r="G27" s="101"/>
      <c r="H27" s="90"/>
      <c r="I27" s="102"/>
      <c r="J27" s="103"/>
      <c r="K27" s="124"/>
      <c r="L27" s="125"/>
      <c r="M27" s="125"/>
      <c r="N27" s="126"/>
      <c r="O27" s="7" t="s">
        <v>0</v>
      </c>
      <c r="P27" s="7"/>
      <c r="Q27" s="7"/>
      <c r="R27" s="7"/>
      <c r="S27" s="7"/>
      <c r="T27" s="7" t="s">
        <v>4</v>
      </c>
      <c r="U27" s="9"/>
      <c r="V27" s="7"/>
      <c r="W27" s="7"/>
      <c r="X27" s="7"/>
      <c r="Y27" s="7"/>
      <c r="Z27" s="8" t="s">
        <v>1</v>
      </c>
      <c r="AA27" s="9"/>
      <c r="AB27" s="9"/>
      <c r="AC27" s="9"/>
      <c r="AD27" s="9"/>
      <c r="AE27" s="7"/>
      <c r="AF27" s="10"/>
      <c r="AG27" s="114"/>
      <c r="AH27" s="115"/>
      <c r="AI27" s="116"/>
      <c r="AL27" s="43"/>
      <c r="AM27" s="43"/>
      <c r="AN27" s="43"/>
    </row>
    <row r="28" spans="1:40" s="3" customFormat="1" ht="15" customHeight="1">
      <c r="A28" s="20"/>
      <c r="B28" s="153"/>
      <c r="C28" s="154"/>
      <c r="D28" s="97"/>
      <c r="E28" s="96"/>
      <c r="F28" s="97"/>
      <c r="G28" s="102"/>
      <c r="H28" s="103"/>
      <c r="I28" s="130" t="s">
        <v>36</v>
      </c>
      <c r="J28" s="131"/>
      <c r="K28" s="131"/>
      <c r="L28" s="131"/>
      <c r="M28" s="131"/>
      <c r="N28" s="132"/>
      <c r="O28" s="38" t="str">
        <f>IF(AL28,"■","□")</f>
        <v>□</v>
      </c>
      <c r="P28" s="17" t="s">
        <v>29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21"/>
      <c r="AG28" s="114"/>
      <c r="AH28" s="115"/>
      <c r="AI28" s="116"/>
      <c r="AL28" s="43" t="b">
        <v>0</v>
      </c>
      <c r="AM28" s="43"/>
      <c r="AN28" s="43"/>
    </row>
    <row r="29" spans="1:40" s="3" customFormat="1" ht="15" customHeight="1">
      <c r="A29" s="20"/>
      <c r="B29" s="153"/>
      <c r="C29" s="154"/>
      <c r="D29" s="97"/>
      <c r="E29" s="96"/>
      <c r="F29" s="97"/>
      <c r="G29" s="100" t="s">
        <v>38</v>
      </c>
      <c r="H29" s="87"/>
      <c r="I29" s="100" t="s">
        <v>35</v>
      </c>
      <c r="J29" s="87"/>
      <c r="K29" s="104"/>
      <c r="L29" s="105"/>
      <c r="M29" s="105"/>
      <c r="N29" s="106"/>
      <c r="O29" s="37" t="str">
        <f>IF(AL29,"■","□")</f>
        <v>□</v>
      </c>
      <c r="P29" s="26" t="s">
        <v>5</v>
      </c>
      <c r="Q29" s="24"/>
      <c r="R29" s="24"/>
      <c r="S29" s="24"/>
      <c r="T29" s="24"/>
      <c r="U29" s="25" t="str">
        <f>IF(AM29,"■","□")</f>
        <v>□</v>
      </c>
      <c r="V29" s="26" t="s">
        <v>13</v>
      </c>
      <c r="W29" s="26"/>
      <c r="X29" s="26"/>
      <c r="Y29" s="26"/>
      <c r="Z29" s="26"/>
      <c r="AA29" s="25" t="str">
        <f>IF(AN29,"■","□")</f>
        <v>□</v>
      </c>
      <c r="AB29" s="26" t="s">
        <v>24</v>
      </c>
      <c r="AC29" s="26"/>
      <c r="AD29" s="26"/>
      <c r="AE29" s="26"/>
      <c r="AF29" s="27"/>
      <c r="AG29" s="114"/>
      <c r="AH29" s="115"/>
      <c r="AI29" s="116"/>
      <c r="AL29" s="43" t="b">
        <v>0</v>
      </c>
      <c r="AM29" s="43" t="b">
        <v>0</v>
      </c>
      <c r="AN29" s="43" t="b">
        <v>0</v>
      </c>
    </row>
    <row r="30" spans="1:41" s="3" customFormat="1" ht="15" customHeight="1">
      <c r="A30" s="20"/>
      <c r="B30" s="153"/>
      <c r="C30" s="154"/>
      <c r="D30" s="97"/>
      <c r="E30" s="96"/>
      <c r="F30" s="97"/>
      <c r="G30" s="101"/>
      <c r="H30" s="90"/>
      <c r="I30" s="101"/>
      <c r="J30" s="90"/>
      <c r="K30" s="107"/>
      <c r="L30" s="108"/>
      <c r="M30" s="108"/>
      <c r="N30" s="109"/>
      <c r="O30" s="31" t="str">
        <f>IF(AL30,"■","□")</f>
        <v>□</v>
      </c>
      <c r="P30" s="33" t="s">
        <v>45</v>
      </c>
      <c r="Q30" s="34"/>
      <c r="R30" s="34"/>
      <c r="S30" s="34"/>
      <c r="T30" s="34"/>
      <c r="U30" s="32" t="str">
        <f>IF(AM30,"■","□")</f>
        <v>□</v>
      </c>
      <c r="V30" s="135" t="s">
        <v>48</v>
      </c>
      <c r="W30" s="135"/>
      <c r="X30" s="135"/>
      <c r="Y30" s="36" t="str">
        <f>IF(AN30,"■","□")</f>
        <v>□</v>
      </c>
      <c r="Z30" s="33" t="s">
        <v>47</v>
      </c>
      <c r="AA30" s="32"/>
      <c r="AB30" s="33"/>
      <c r="AC30" s="32" t="str">
        <f>IF(AO30,"■","□")</f>
        <v>□</v>
      </c>
      <c r="AD30" s="135" t="s">
        <v>49</v>
      </c>
      <c r="AE30" s="135"/>
      <c r="AF30" s="136"/>
      <c r="AG30" s="114"/>
      <c r="AH30" s="115"/>
      <c r="AI30" s="116"/>
      <c r="AL30" s="43" t="b">
        <v>0</v>
      </c>
      <c r="AM30" s="43" t="b">
        <v>0</v>
      </c>
      <c r="AN30" s="43" t="b">
        <v>0</v>
      </c>
      <c r="AO30" s="3" t="b">
        <v>0</v>
      </c>
    </row>
    <row r="31" spans="1:40" s="3" customFormat="1" ht="15" customHeight="1">
      <c r="A31" s="20"/>
      <c r="B31" s="153"/>
      <c r="C31" s="154"/>
      <c r="D31" s="97"/>
      <c r="E31" s="96"/>
      <c r="F31" s="97"/>
      <c r="G31" s="101"/>
      <c r="H31" s="90"/>
      <c r="I31" s="101"/>
      <c r="J31" s="90"/>
      <c r="K31" s="114" t="s">
        <v>39</v>
      </c>
      <c r="L31" s="115"/>
      <c r="M31" s="115"/>
      <c r="N31" s="133"/>
      <c r="O31" s="11" t="s">
        <v>6</v>
      </c>
      <c r="AF31" s="6"/>
      <c r="AG31" s="114"/>
      <c r="AH31" s="115"/>
      <c r="AI31" s="116"/>
      <c r="AL31" s="43"/>
      <c r="AM31" s="43"/>
      <c r="AN31" s="43"/>
    </row>
    <row r="32" spans="1:40" s="3" customFormat="1" ht="15" customHeight="1">
      <c r="A32" s="20"/>
      <c r="B32" s="153"/>
      <c r="C32" s="154"/>
      <c r="D32" s="97"/>
      <c r="E32" s="96"/>
      <c r="F32" s="97"/>
      <c r="G32" s="101"/>
      <c r="H32" s="90"/>
      <c r="I32" s="101"/>
      <c r="J32" s="90"/>
      <c r="K32" s="114"/>
      <c r="L32" s="115"/>
      <c r="M32" s="115"/>
      <c r="N32" s="133"/>
      <c r="P32" s="3" t="s">
        <v>7</v>
      </c>
      <c r="Q32" s="115"/>
      <c r="R32" s="115"/>
      <c r="S32" s="115"/>
      <c r="T32" s="115"/>
      <c r="U32" s="115"/>
      <c r="V32" s="115"/>
      <c r="W32" s="3" t="s">
        <v>8</v>
      </c>
      <c r="AF32" s="6"/>
      <c r="AG32" s="114"/>
      <c r="AH32" s="115"/>
      <c r="AI32" s="116"/>
      <c r="AL32" s="43"/>
      <c r="AM32" s="43"/>
      <c r="AN32" s="43"/>
    </row>
    <row r="33" spans="1:40" s="3" customFormat="1" ht="15" customHeight="1">
      <c r="A33" s="20"/>
      <c r="B33" s="153"/>
      <c r="C33" s="154"/>
      <c r="D33" s="97"/>
      <c r="E33" s="96"/>
      <c r="F33" s="97"/>
      <c r="G33" s="101"/>
      <c r="H33" s="90"/>
      <c r="I33" s="101"/>
      <c r="J33" s="90"/>
      <c r="K33" s="114"/>
      <c r="L33" s="115"/>
      <c r="M33" s="115"/>
      <c r="N33" s="133"/>
      <c r="O33" s="3" t="s">
        <v>9</v>
      </c>
      <c r="AF33" s="6"/>
      <c r="AG33" s="114"/>
      <c r="AH33" s="115"/>
      <c r="AI33" s="116"/>
      <c r="AL33" s="43"/>
      <c r="AM33" s="43"/>
      <c r="AN33" s="43"/>
    </row>
    <row r="34" spans="1:40" s="3" customFormat="1" ht="15" customHeight="1">
      <c r="A34" s="20"/>
      <c r="B34" s="153"/>
      <c r="C34" s="154"/>
      <c r="D34" s="97"/>
      <c r="E34" s="96"/>
      <c r="F34" s="97"/>
      <c r="G34" s="101"/>
      <c r="H34" s="90"/>
      <c r="I34" s="101"/>
      <c r="J34" s="90"/>
      <c r="K34" s="114"/>
      <c r="L34" s="115"/>
      <c r="M34" s="115"/>
      <c r="N34" s="133"/>
      <c r="P34" s="3" t="s">
        <v>7</v>
      </c>
      <c r="Q34" s="115"/>
      <c r="R34" s="115"/>
      <c r="S34" s="115"/>
      <c r="T34" s="115"/>
      <c r="U34" s="115"/>
      <c r="V34" s="115"/>
      <c r="W34" s="3" t="s">
        <v>10</v>
      </c>
      <c r="AF34" s="6"/>
      <c r="AG34" s="114"/>
      <c r="AH34" s="115"/>
      <c r="AI34" s="116"/>
      <c r="AL34" s="43"/>
      <c r="AM34" s="43"/>
      <c r="AN34" s="43"/>
    </row>
    <row r="35" spans="1:40" s="3" customFormat="1" ht="15" customHeight="1">
      <c r="A35" s="20"/>
      <c r="B35" s="155"/>
      <c r="C35" s="156"/>
      <c r="D35" s="138"/>
      <c r="E35" s="137"/>
      <c r="F35" s="138"/>
      <c r="G35" s="102"/>
      <c r="H35" s="103"/>
      <c r="I35" s="130" t="s">
        <v>36</v>
      </c>
      <c r="J35" s="131"/>
      <c r="K35" s="131"/>
      <c r="L35" s="131"/>
      <c r="M35" s="131"/>
      <c r="N35" s="132"/>
      <c r="O35" s="22" t="str">
        <f>IF(AL35,"■","□")</f>
        <v>□</v>
      </c>
      <c r="P35" s="17" t="s">
        <v>37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21"/>
      <c r="AG35" s="127"/>
      <c r="AH35" s="128"/>
      <c r="AI35" s="129"/>
      <c r="AL35" s="43" t="b">
        <v>0</v>
      </c>
      <c r="AM35" s="43"/>
      <c r="AN35" s="43"/>
    </row>
    <row r="36" spans="1:40" s="3" customFormat="1" ht="15" customHeight="1">
      <c r="A36" s="20"/>
      <c r="B36" s="85" t="s">
        <v>51</v>
      </c>
      <c r="C36" s="86"/>
      <c r="D36" s="87"/>
      <c r="E36" s="94" t="s">
        <v>50</v>
      </c>
      <c r="F36" s="95"/>
      <c r="G36" s="100" t="s">
        <v>23</v>
      </c>
      <c r="H36" s="87"/>
      <c r="I36" s="100" t="s">
        <v>35</v>
      </c>
      <c r="J36" s="87"/>
      <c r="K36" s="104"/>
      <c r="L36" s="105"/>
      <c r="M36" s="105"/>
      <c r="N36" s="106"/>
      <c r="O36" s="37" t="str">
        <f>IF(AL36,"■","□")</f>
        <v>□</v>
      </c>
      <c r="P36" s="26" t="s">
        <v>5</v>
      </c>
      <c r="Q36" s="24"/>
      <c r="R36" s="24"/>
      <c r="S36" s="24"/>
      <c r="T36" s="24"/>
      <c r="U36" s="25" t="str">
        <f>IF(AM36,"■","□")</f>
        <v>□</v>
      </c>
      <c r="V36" s="26" t="s">
        <v>13</v>
      </c>
      <c r="W36" s="26"/>
      <c r="X36" s="26"/>
      <c r="Y36" s="26"/>
      <c r="Z36" s="26"/>
      <c r="AA36" s="25" t="str">
        <f>IF(AN36,"■","□")</f>
        <v>□</v>
      </c>
      <c r="AB36" s="26" t="s">
        <v>24</v>
      </c>
      <c r="AC36" s="26"/>
      <c r="AD36" s="26"/>
      <c r="AE36" s="26"/>
      <c r="AF36" s="27"/>
      <c r="AG36" s="104" t="s">
        <v>12</v>
      </c>
      <c r="AH36" s="105"/>
      <c r="AI36" s="113"/>
      <c r="AL36" s="43" t="b">
        <v>0</v>
      </c>
      <c r="AM36" s="43" t="b">
        <v>0</v>
      </c>
      <c r="AN36" s="43" t="b">
        <v>0</v>
      </c>
    </row>
    <row r="37" spans="1:40" s="3" customFormat="1" ht="15" customHeight="1">
      <c r="A37" s="20"/>
      <c r="B37" s="88"/>
      <c r="C37" s="89"/>
      <c r="D37" s="90"/>
      <c r="E37" s="96"/>
      <c r="F37" s="97"/>
      <c r="G37" s="101"/>
      <c r="H37" s="90"/>
      <c r="I37" s="101"/>
      <c r="J37" s="90"/>
      <c r="K37" s="107"/>
      <c r="L37" s="108"/>
      <c r="M37" s="108"/>
      <c r="N37" s="109"/>
      <c r="O37" s="31" t="str">
        <f>IF(AL37,"■","□")</f>
        <v>□</v>
      </c>
      <c r="P37" s="33" t="s">
        <v>45</v>
      </c>
      <c r="Q37" s="34"/>
      <c r="R37" s="34"/>
      <c r="S37" s="34"/>
      <c r="T37" s="34"/>
      <c r="U37" s="32" t="str">
        <f>IF(AM37,"■","□")</f>
        <v>□</v>
      </c>
      <c r="V37" s="33" t="s">
        <v>46</v>
      </c>
      <c r="W37" s="33"/>
      <c r="X37" s="33"/>
      <c r="Y37" s="33"/>
      <c r="Z37" s="33"/>
      <c r="AA37" s="32"/>
      <c r="AB37" s="33"/>
      <c r="AC37" s="33"/>
      <c r="AD37" s="33"/>
      <c r="AE37" s="33"/>
      <c r="AF37" s="35"/>
      <c r="AG37" s="114"/>
      <c r="AH37" s="115"/>
      <c r="AI37" s="116"/>
      <c r="AL37" s="43" t="b">
        <v>0</v>
      </c>
      <c r="AM37" s="43" t="b">
        <v>0</v>
      </c>
      <c r="AN37" s="43"/>
    </row>
    <row r="38" spans="1:40" s="3" customFormat="1" ht="15" customHeight="1">
      <c r="A38" s="20"/>
      <c r="B38" s="88"/>
      <c r="C38" s="89"/>
      <c r="D38" s="90"/>
      <c r="E38" s="96"/>
      <c r="F38" s="97"/>
      <c r="G38" s="101"/>
      <c r="H38" s="90"/>
      <c r="I38" s="101"/>
      <c r="J38" s="90"/>
      <c r="K38" s="120" t="s">
        <v>33</v>
      </c>
      <c r="L38" s="121"/>
      <c r="M38" s="121"/>
      <c r="N38" s="122"/>
      <c r="O38" s="28" t="s">
        <v>14</v>
      </c>
      <c r="P38" s="28"/>
      <c r="Q38" s="28"/>
      <c r="R38" s="28"/>
      <c r="S38" s="28"/>
      <c r="T38" s="28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30"/>
      <c r="AG38" s="114"/>
      <c r="AH38" s="115"/>
      <c r="AI38" s="116"/>
      <c r="AL38" s="43"/>
      <c r="AM38" s="43"/>
      <c r="AN38" s="43"/>
    </row>
    <row r="39" spans="1:40" s="3" customFormat="1" ht="15" customHeight="1">
      <c r="A39" s="20"/>
      <c r="B39" s="88"/>
      <c r="C39" s="89"/>
      <c r="D39" s="90"/>
      <c r="E39" s="96"/>
      <c r="F39" s="97"/>
      <c r="G39" s="101"/>
      <c r="H39" s="90"/>
      <c r="I39" s="101"/>
      <c r="J39" s="90"/>
      <c r="K39" s="123"/>
      <c r="L39" s="121"/>
      <c r="M39" s="121"/>
      <c r="N39" s="122"/>
      <c r="O39" s="33" t="s">
        <v>0</v>
      </c>
      <c r="P39" s="33"/>
      <c r="Q39" s="33"/>
      <c r="R39" s="33"/>
      <c r="S39" s="33"/>
      <c r="T39" s="33" t="s">
        <v>3</v>
      </c>
      <c r="U39" s="34"/>
      <c r="V39" s="33"/>
      <c r="W39" s="33"/>
      <c r="X39" s="33"/>
      <c r="Y39" s="33"/>
      <c r="Z39" s="34"/>
      <c r="AA39" s="33"/>
      <c r="AB39" s="33"/>
      <c r="AC39" s="33" t="s">
        <v>2</v>
      </c>
      <c r="AD39" s="34"/>
      <c r="AE39" s="33"/>
      <c r="AF39" s="35"/>
      <c r="AG39" s="114"/>
      <c r="AH39" s="115"/>
      <c r="AI39" s="116"/>
      <c r="AL39" s="43"/>
      <c r="AM39" s="43"/>
      <c r="AN39" s="43"/>
    </row>
    <row r="40" spans="1:40" s="3" customFormat="1" ht="15" customHeight="1">
      <c r="A40" s="20"/>
      <c r="B40" s="88"/>
      <c r="C40" s="89"/>
      <c r="D40" s="90"/>
      <c r="E40" s="96"/>
      <c r="F40" s="97"/>
      <c r="G40" s="101"/>
      <c r="H40" s="90"/>
      <c r="I40" s="101"/>
      <c r="J40" s="90"/>
      <c r="K40" s="120" t="s">
        <v>34</v>
      </c>
      <c r="L40" s="121"/>
      <c r="M40" s="121"/>
      <c r="N40" s="122"/>
      <c r="O40" s="3" t="s">
        <v>44</v>
      </c>
      <c r="AF40" s="6"/>
      <c r="AG40" s="114"/>
      <c r="AH40" s="115"/>
      <c r="AI40" s="116"/>
      <c r="AL40" s="43"/>
      <c r="AM40" s="43"/>
      <c r="AN40" s="43"/>
    </row>
    <row r="41" spans="1:40" s="3" customFormat="1" ht="15" customHeight="1">
      <c r="A41" s="20"/>
      <c r="B41" s="88"/>
      <c r="C41" s="89"/>
      <c r="D41" s="90"/>
      <c r="E41" s="96"/>
      <c r="F41" s="97"/>
      <c r="G41" s="101"/>
      <c r="H41" s="90"/>
      <c r="I41" s="102"/>
      <c r="J41" s="103"/>
      <c r="K41" s="124"/>
      <c r="L41" s="125"/>
      <c r="M41" s="125"/>
      <c r="N41" s="126"/>
      <c r="O41" s="7" t="s">
        <v>0</v>
      </c>
      <c r="P41" s="7"/>
      <c r="Q41" s="7"/>
      <c r="R41" s="7"/>
      <c r="S41" s="7"/>
      <c r="T41" s="7" t="s">
        <v>4</v>
      </c>
      <c r="U41" s="9"/>
      <c r="V41" s="7"/>
      <c r="W41" s="7"/>
      <c r="X41" s="7"/>
      <c r="Y41" s="7"/>
      <c r="Z41" s="8" t="s">
        <v>1</v>
      </c>
      <c r="AA41" s="9"/>
      <c r="AB41" s="9"/>
      <c r="AC41" s="9"/>
      <c r="AD41" s="9"/>
      <c r="AE41" s="7"/>
      <c r="AF41" s="10"/>
      <c r="AG41" s="114"/>
      <c r="AH41" s="115"/>
      <c r="AI41" s="116"/>
      <c r="AL41" s="43"/>
      <c r="AM41" s="43"/>
      <c r="AN41" s="43"/>
    </row>
    <row r="42" spans="1:40" s="3" customFormat="1" ht="15" customHeight="1">
      <c r="A42" s="20"/>
      <c r="B42" s="88"/>
      <c r="C42" s="89"/>
      <c r="D42" s="90"/>
      <c r="E42" s="96"/>
      <c r="F42" s="97"/>
      <c r="G42" s="100" t="s">
        <v>38</v>
      </c>
      <c r="H42" s="87"/>
      <c r="I42" s="100" t="s">
        <v>35</v>
      </c>
      <c r="J42" s="87"/>
      <c r="K42" s="104"/>
      <c r="L42" s="105"/>
      <c r="M42" s="105"/>
      <c r="N42" s="106"/>
      <c r="O42" s="37" t="str">
        <f>IF(AL42,"■","□")</f>
        <v>□</v>
      </c>
      <c r="P42" s="26" t="s">
        <v>5</v>
      </c>
      <c r="Q42" s="24"/>
      <c r="R42" s="24"/>
      <c r="S42" s="24"/>
      <c r="T42" s="24"/>
      <c r="U42" s="25" t="str">
        <f>IF(AM42,"■","□")</f>
        <v>□</v>
      </c>
      <c r="V42" s="26" t="s">
        <v>13</v>
      </c>
      <c r="W42" s="26"/>
      <c r="X42" s="26"/>
      <c r="Y42" s="26"/>
      <c r="Z42" s="26"/>
      <c r="AA42" s="25" t="str">
        <f>IF(AN42,"■","□")</f>
        <v>□</v>
      </c>
      <c r="AB42" s="26" t="s">
        <v>24</v>
      </c>
      <c r="AC42" s="26"/>
      <c r="AD42" s="26"/>
      <c r="AE42" s="26"/>
      <c r="AF42" s="27"/>
      <c r="AG42" s="114"/>
      <c r="AH42" s="115"/>
      <c r="AI42" s="116"/>
      <c r="AL42" s="43" t="b">
        <v>0</v>
      </c>
      <c r="AM42" s="43" t="b">
        <v>0</v>
      </c>
      <c r="AN42" s="43" t="b">
        <v>0</v>
      </c>
    </row>
    <row r="43" spans="1:40" s="3" customFormat="1" ht="15" customHeight="1">
      <c r="A43" s="20"/>
      <c r="B43" s="88"/>
      <c r="C43" s="89"/>
      <c r="D43" s="90"/>
      <c r="E43" s="96"/>
      <c r="F43" s="97"/>
      <c r="G43" s="101"/>
      <c r="H43" s="90"/>
      <c r="I43" s="101"/>
      <c r="J43" s="90"/>
      <c r="K43" s="107"/>
      <c r="L43" s="108"/>
      <c r="M43" s="108"/>
      <c r="N43" s="109"/>
      <c r="O43" s="31" t="str">
        <f>IF(AL43,"■","□")</f>
        <v>□</v>
      </c>
      <c r="P43" s="33" t="s">
        <v>40</v>
      </c>
      <c r="Q43" s="34"/>
      <c r="R43" s="34"/>
      <c r="S43" s="34"/>
      <c r="T43" s="34"/>
      <c r="U43" s="32" t="str">
        <f>IF(AM43,"■","□")</f>
        <v>□</v>
      </c>
      <c r="V43" s="33" t="s">
        <v>41</v>
      </c>
      <c r="W43" s="33"/>
      <c r="X43" s="33"/>
      <c r="Y43" s="33"/>
      <c r="Z43" s="33"/>
      <c r="AA43" s="32"/>
      <c r="AB43" s="33"/>
      <c r="AC43" s="33"/>
      <c r="AD43" s="33"/>
      <c r="AE43" s="33"/>
      <c r="AF43" s="35"/>
      <c r="AG43" s="114"/>
      <c r="AH43" s="115"/>
      <c r="AI43" s="116"/>
      <c r="AL43" s="43" t="b">
        <v>0</v>
      </c>
      <c r="AM43" s="43" t="b">
        <v>0</v>
      </c>
      <c r="AN43" s="43"/>
    </row>
    <row r="44" spans="1:40" s="3" customFormat="1" ht="15" customHeight="1">
      <c r="A44" s="20"/>
      <c r="B44" s="88"/>
      <c r="C44" s="89"/>
      <c r="D44" s="90"/>
      <c r="E44" s="96"/>
      <c r="F44" s="97"/>
      <c r="G44" s="101"/>
      <c r="H44" s="90"/>
      <c r="I44" s="101"/>
      <c r="J44" s="90"/>
      <c r="K44" s="114" t="s">
        <v>39</v>
      </c>
      <c r="L44" s="115"/>
      <c r="M44" s="115"/>
      <c r="N44" s="133"/>
      <c r="O44" s="11" t="s">
        <v>6</v>
      </c>
      <c r="AF44" s="6"/>
      <c r="AG44" s="114"/>
      <c r="AH44" s="115"/>
      <c r="AI44" s="116"/>
      <c r="AL44" s="43"/>
      <c r="AM44" s="43"/>
      <c r="AN44" s="43"/>
    </row>
    <row r="45" spans="1:40" s="3" customFormat="1" ht="15" customHeight="1">
      <c r="A45" s="20"/>
      <c r="B45" s="88"/>
      <c r="C45" s="89"/>
      <c r="D45" s="90"/>
      <c r="E45" s="96"/>
      <c r="F45" s="97"/>
      <c r="G45" s="101"/>
      <c r="H45" s="90"/>
      <c r="I45" s="101"/>
      <c r="J45" s="90"/>
      <c r="K45" s="114"/>
      <c r="L45" s="115"/>
      <c r="M45" s="115"/>
      <c r="N45" s="133"/>
      <c r="P45" s="3" t="s">
        <v>7</v>
      </c>
      <c r="Q45" s="115"/>
      <c r="R45" s="115"/>
      <c r="S45" s="115"/>
      <c r="T45" s="115"/>
      <c r="U45" s="115"/>
      <c r="V45" s="115"/>
      <c r="W45" s="3" t="s">
        <v>8</v>
      </c>
      <c r="AF45" s="6"/>
      <c r="AG45" s="114"/>
      <c r="AH45" s="115"/>
      <c r="AI45" s="116"/>
      <c r="AL45" s="43"/>
      <c r="AM45" s="43"/>
      <c r="AN45" s="43"/>
    </row>
    <row r="46" spans="1:40" s="3" customFormat="1" ht="15" customHeight="1">
      <c r="A46" s="20"/>
      <c r="B46" s="88"/>
      <c r="C46" s="89"/>
      <c r="D46" s="90"/>
      <c r="E46" s="96"/>
      <c r="F46" s="97"/>
      <c r="G46" s="101"/>
      <c r="H46" s="90"/>
      <c r="I46" s="101"/>
      <c r="J46" s="90"/>
      <c r="K46" s="114"/>
      <c r="L46" s="115"/>
      <c r="M46" s="115"/>
      <c r="N46" s="133"/>
      <c r="O46" s="3" t="s">
        <v>9</v>
      </c>
      <c r="AF46" s="6"/>
      <c r="AG46" s="114"/>
      <c r="AH46" s="115"/>
      <c r="AI46" s="116"/>
      <c r="AL46" s="43"/>
      <c r="AM46" s="43"/>
      <c r="AN46" s="43"/>
    </row>
    <row r="47" spans="1:40" s="3" customFormat="1" ht="15" customHeight="1">
      <c r="A47" s="20"/>
      <c r="B47" s="88"/>
      <c r="C47" s="89"/>
      <c r="D47" s="90"/>
      <c r="E47" s="96"/>
      <c r="F47" s="97"/>
      <c r="G47" s="101"/>
      <c r="H47" s="90"/>
      <c r="I47" s="101"/>
      <c r="J47" s="90"/>
      <c r="K47" s="114"/>
      <c r="L47" s="115"/>
      <c r="M47" s="115"/>
      <c r="N47" s="133"/>
      <c r="P47" s="3" t="s">
        <v>7</v>
      </c>
      <c r="Q47" s="115"/>
      <c r="R47" s="115"/>
      <c r="S47" s="115"/>
      <c r="T47" s="115"/>
      <c r="U47" s="115"/>
      <c r="V47" s="115"/>
      <c r="W47" s="3" t="s">
        <v>10</v>
      </c>
      <c r="AF47" s="6"/>
      <c r="AG47" s="114"/>
      <c r="AH47" s="115"/>
      <c r="AI47" s="116"/>
      <c r="AL47" s="43"/>
      <c r="AM47" s="43"/>
      <c r="AN47" s="43"/>
    </row>
    <row r="48" spans="1:40" s="3" customFormat="1" ht="15" customHeight="1">
      <c r="A48" s="20"/>
      <c r="B48" s="88"/>
      <c r="C48" s="89"/>
      <c r="D48" s="90"/>
      <c r="E48" s="96"/>
      <c r="F48" s="97"/>
      <c r="G48" s="102"/>
      <c r="H48" s="103"/>
      <c r="I48" s="102"/>
      <c r="J48" s="103"/>
      <c r="K48" s="127"/>
      <c r="L48" s="128"/>
      <c r="M48" s="128"/>
      <c r="N48" s="134"/>
      <c r="O48" s="13"/>
      <c r="P48" s="7" t="s">
        <v>11</v>
      </c>
      <c r="Q48" s="7"/>
      <c r="R48" s="7"/>
      <c r="S48" s="7" t="s">
        <v>7</v>
      </c>
      <c r="T48" s="128"/>
      <c r="U48" s="128"/>
      <c r="V48" s="128"/>
      <c r="W48" s="128"/>
      <c r="X48" s="7" t="s">
        <v>1</v>
      </c>
      <c r="Y48" s="7"/>
      <c r="Z48" s="7"/>
      <c r="AA48" s="7"/>
      <c r="AB48" s="7"/>
      <c r="AC48" s="7"/>
      <c r="AD48" s="7"/>
      <c r="AE48" s="7"/>
      <c r="AF48" s="10"/>
      <c r="AG48" s="114"/>
      <c r="AH48" s="115"/>
      <c r="AI48" s="116"/>
      <c r="AL48" s="43"/>
      <c r="AM48" s="43"/>
      <c r="AN48" s="43"/>
    </row>
    <row r="49" spans="1:38" s="3" customFormat="1" ht="15" customHeight="1" thickBot="1">
      <c r="A49" s="20"/>
      <c r="B49" s="91"/>
      <c r="C49" s="92"/>
      <c r="D49" s="93"/>
      <c r="E49" s="98"/>
      <c r="F49" s="99"/>
      <c r="G49" s="110" t="s">
        <v>102</v>
      </c>
      <c r="H49" s="112"/>
      <c r="I49" s="110" t="s">
        <v>103</v>
      </c>
      <c r="J49" s="111"/>
      <c r="K49" s="111"/>
      <c r="L49" s="111"/>
      <c r="M49" s="111"/>
      <c r="N49" s="112"/>
      <c r="O49" s="18" t="str">
        <f>IF(AL49,"■","□")</f>
        <v>□</v>
      </c>
      <c r="P49" s="16" t="s">
        <v>104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5"/>
      <c r="AG49" s="117"/>
      <c r="AH49" s="118"/>
      <c r="AI49" s="119"/>
      <c r="AL49" s="3" t="b">
        <v>0</v>
      </c>
    </row>
    <row r="50" spans="1:28" s="3" customFormat="1" ht="14.25">
      <c r="A50" s="20"/>
      <c r="B50" s="42"/>
      <c r="C50" s="42"/>
      <c r="D50" s="2"/>
      <c r="E50" s="2"/>
      <c r="K50" s="2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3" s="3" customFormat="1" ht="13.5">
      <c r="A51" s="20"/>
      <c r="B51" s="42"/>
      <c r="C51" s="42"/>
    </row>
    <row r="52" spans="1:3" s="3" customFormat="1" ht="13.5">
      <c r="A52" s="20"/>
      <c r="B52" s="42"/>
      <c r="C52" s="42"/>
    </row>
    <row r="53" spans="1:32" s="3" customFormat="1" ht="13.5">
      <c r="A53" s="20"/>
      <c r="B53" s="42"/>
      <c r="C53" s="42"/>
      <c r="D53" s="2"/>
      <c r="E53" s="2"/>
      <c r="F53" s="2"/>
      <c r="G53" s="2"/>
      <c r="H53" s="2"/>
      <c r="I53" s="2"/>
      <c r="J53" s="2"/>
      <c r="K53" s="2"/>
      <c r="AC53" s="2"/>
      <c r="AD53" s="2"/>
      <c r="AE53" s="2"/>
      <c r="AF53" s="2"/>
    </row>
    <row r="54" spans="1:32" s="3" customFormat="1" ht="14.25">
      <c r="A54" s="1"/>
      <c r="D54" s="2"/>
      <c r="E54" s="2"/>
      <c r="F54" s="2"/>
      <c r="G54" s="2"/>
      <c r="H54" s="2"/>
      <c r="I54" s="2"/>
      <c r="J54" s="2"/>
      <c r="K54" s="2"/>
      <c r="AC54" s="2"/>
      <c r="AD54" s="2"/>
      <c r="AE54" s="2"/>
      <c r="AF54" s="2"/>
    </row>
    <row r="6800" spans="1:38" s="3" customFormat="1" ht="14.25">
      <c r="A6800" s="1"/>
      <c r="B6800" s="2"/>
      <c r="C6800" s="2"/>
      <c r="D6800" s="2"/>
      <c r="E6800" s="2"/>
      <c r="F6800" s="2"/>
      <c r="G6800" s="2"/>
      <c r="H6800" s="2"/>
      <c r="I6800" s="2"/>
      <c r="J6800" s="2"/>
      <c r="K6800" s="2"/>
      <c r="L6800" s="2"/>
      <c r="M6800" s="2"/>
      <c r="N6800" s="2"/>
      <c r="O6800" s="2"/>
      <c r="P6800" s="2"/>
      <c r="Q6800" s="2"/>
      <c r="R6800" s="2"/>
      <c r="S6800" s="2"/>
      <c r="T6800" s="2"/>
      <c r="U6800" s="2"/>
      <c r="V6800" s="2"/>
      <c r="W6800" s="2"/>
      <c r="X6800" s="2"/>
      <c r="Y6800" s="2"/>
      <c r="Z6800" s="2"/>
      <c r="AA6800" s="2"/>
      <c r="AB6800" s="2"/>
      <c r="AC6800" s="2"/>
      <c r="AD6800" s="2"/>
      <c r="AE6800" s="2"/>
      <c r="AF6800" s="2"/>
      <c r="AG6800" s="2"/>
      <c r="AH6800" s="2"/>
      <c r="AI6800" s="2"/>
      <c r="AL6800" s="3" t="b">
        <v>1</v>
      </c>
    </row>
  </sheetData>
  <sheetProtection/>
  <mergeCells count="63">
    <mergeCell ref="B2:AI2"/>
    <mergeCell ref="B5:J5"/>
    <mergeCell ref="K5:AI5"/>
    <mergeCell ref="B6:J6"/>
    <mergeCell ref="K6:L6"/>
    <mergeCell ref="B8:D9"/>
    <mergeCell ref="E8:F9"/>
    <mergeCell ref="G8:H9"/>
    <mergeCell ref="I8:J9"/>
    <mergeCell ref="K8:AF8"/>
    <mergeCell ref="AG8:AI9"/>
    <mergeCell ref="K9:N9"/>
    <mergeCell ref="O9:AF9"/>
    <mergeCell ref="B10:D35"/>
    <mergeCell ref="E10:F21"/>
    <mergeCell ref="G10:H15"/>
    <mergeCell ref="I10:J14"/>
    <mergeCell ref="K10:N10"/>
    <mergeCell ref="AG10:AI21"/>
    <mergeCell ref="K11:N12"/>
    <mergeCell ref="K13:N14"/>
    <mergeCell ref="I15:N15"/>
    <mergeCell ref="G16:H21"/>
    <mergeCell ref="I16:J20"/>
    <mergeCell ref="K16:N16"/>
    <mergeCell ref="K17:N20"/>
    <mergeCell ref="Q18:V18"/>
    <mergeCell ref="Q20:V20"/>
    <mergeCell ref="I21:N21"/>
    <mergeCell ref="E22:F35"/>
    <mergeCell ref="G22:H28"/>
    <mergeCell ref="I22:J27"/>
    <mergeCell ref="K22:N23"/>
    <mergeCell ref="Q32:V32"/>
    <mergeCell ref="Q34:V34"/>
    <mergeCell ref="I35:N35"/>
    <mergeCell ref="T48:W48"/>
    <mergeCell ref="G29:H35"/>
    <mergeCell ref="I29:J34"/>
    <mergeCell ref="K29:N30"/>
    <mergeCell ref="V30:X30"/>
    <mergeCell ref="AD30:AF30"/>
    <mergeCell ref="K31:N34"/>
    <mergeCell ref="K42:N43"/>
    <mergeCell ref="AG36:AI49"/>
    <mergeCell ref="K38:N39"/>
    <mergeCell ref="K40:N41"/>
    <mergeCell ref="AG22:AI35"/>
    <mergeCell ref="K24:N25"/>
    <mergeCell ref="K26:N27"/>
    <mergeCell ref="I28:N28"/>
    <mergeCell ref="Q45:V45"/>
    <mergeCell ref="Q47:V47"/>
    <mergeCell ref="K44:N48"/>
    <mergeCell ref="B36:D49"/>
    <mergeCell ref="E36:F49"/>
    <mergeCell ref="G36:H41"/>
    <mergeCell ref="I36:J41"/>
    <mergeCell ref="K36:N37"/>
    <mergeCell ref="I49:N49"/>
    <mergeCell ref="G42:H48"/>
    <mergeCell ref="G49:H49"/>
    <mergeCell ref="I42:J48"/>
  </mergeCells>
  <conditionalFormatting sqref="R12 AA12">
    <cfRule type="containsBlanks" priority="24" dxfId="0">
      <formula>LEN(TRIM(R12))=0</formula>
    </cfRule>
  </conditionalFormatting>
  <conditionalFormatting sqref="R14 X14">
    <cfRule type="containsBlanks" priority="23" dxfId="0">
      <formula>LEN(TRIM(R14))=0</formula>
    </cfRule>
  </conditionalFormatting>
  <conditionalFormatting sqref="K5">
    <cfRule type="containsBlanks" priority="22" dxfId="0">
      <formula>LEN(TRIM(K5))=0</formula>
    </cfRule>
  </conditionalFormatting>
  <conditionalFormatting sqref="Q18:V18">
    <cfRule type="containsBlanks" priority="21" dxfId="0">
      <formula>LEN(TRIM(Q18))=0</formula>
    </cfRule>
  </conditionalFormatting>
  <conditionalFormatting sqref="Q20:V20">
    <cfRule type="containsBlanks" priority="20" dxfId="0">
      <formula>LEN(TRIM(Q20))=0</formula>
    </cfRule>
  </conditionalFormatting>
  <conditionalFormatting sqref="R25 AA25">
    <cfRule type="containsBlanks" priority="19" dxfId="0">
      <formula>LEN(TRIM(R25))=0</formula>
    </cfRule>
  </conditionalFormatting>
  <conditionalFormatting sqref="R27 X27">
    <cfRule type="containsBlanks" priority="18" dxfId="0">
      <formula>LEN(TRIM(R27))=0</formula>
    </cfRule>
  </conditionalFormatting>
  <conditionalFormatting sqref="Q32:V32">
    <cfRule type="containsBlanks" priority="17" dxfId="0">
      <formula>LEN(TRIM(Q32))=0</formula>
    </cfRule>
  </conditionalFormatting>
  <conditionalFormatting sqref="Q34:V34">
    <cfRule type="containsBlanks" priority="16" dxfId="0">
      <formula>LEN(TRIM(Q34))=0</formula>
    </cfRule>
  </conditionalFormatting>
  <conditionalFormatting sqref="Q47:V47">
    <cfRule type="containsBlanks" priority="12" dxfId="0">
      <formula>LEN(TRIM(Q47))=0</formula>
    </cfRule>
  </conditionalFormatting>
  <conditionalFormatting sqref="T48:W48">
    <cfRule type="containsBlanks" priority="11" dxfId="0">
      <formula>LEN(TRIM(T48))=0</formula>
    </cfRule>
  </conditionalFormatting>
  <conditionalFormatting sqref="R39 AA39">
    <cfRule type="containsBlanks" priority="15" dxfId="0">
      <formula>LEN(TRIM(R39))=0</formula>
    </cfRule>
  </conditionalFormatting>
  <conditionalFormatting sqref="R41 X41">
    <cfRule type="containsBlanks" priority="14" dxfId="0">
      <formula>LEN(TRIM(R41))=0</formula>
    </cfRule>
  </conditionalFormatting>
  <conditionalFormatting sqref="Q45:V45">
    <cfRule type="containsBlanks" priority="13" dxfId="0">
      <formula>LEN(TRIM(Q45))=0</formula>
    </cfRule>
  </conditionalFormatting>
  <conditionalFormatting sqref="E10:AI21">
    <cfRule type="expression" priority="9" dxfId="8" stopIfTrue="1">
      <formula>$W$4="■"</formula>
    </cfRule>
    <cfRule type="expression" priority="10" dxfId="8" stopIfTrue="1">
      <formula>$K$4="■"</formula>
    </cfRule>
  </conditionalFormatting>
  <conditionalFormatting sqref="E22:AI35">
    <cfRule type="expression" priority="7" dxfId="8" stopIfTrue="1">
      <formula>$W$4="■"</formula>
    </cfRule>
    <cfRule type="expression" priority="8" dxfId="8" stopIfTrue="1">
      <formula>$C$4="■"</formula>
    </cfRule>
  </conditionalFormatting>
  <conditionalFormatting sqref="B36:AI41 B49:G49 B42:G42 B43:F48 I42:AI49">
    <cfRule type="expression" priority="5" dxfId="8" stopIfTrue="1">
      <formula>$K$4="■"</formula>
    </cfRule>
    <cfRule type="expression" priority="6" dxfId="8" stopIfTrue="1">
      <formula>$C$4="■"</formula>
    </cfRule>
  </conditionalFormatting>
  <conditionalFormatting sqref="B10:D35">
    <cfRule type="expression" priority="4" dxfId="8" stopIfTrue="1">
      <formula>$W$4="■"</formula>
    </cfRule>
  </conditionalFormatting>
  <conditionalFormatting sqref="K6:L6">
    <cfRule type="containsBlanks" priority="1" dxfId="0" stopIfTrue="1">
      <formula>LEN(TRIM(K6))=0</formula>
    </cfRule>
  </conditionalFormatting>
  <dataValidations count="1">
    <dataValidation type="list" allowBlank="1" showInputMessage="1" sqref="K6:L6">
      <formula1>$AL$6:$AT$6</formula1>
    </dataValidation>
  </dataValidations>
  <printOptions horizontalCentered="1"/>
  <pageMargins left="0.4724409448818898" right="0.31496062992125984" top="0.31496062992125984" bottom="0.3937007874015748" header="0.31496062992125984" footer="0.1968503937007874"/>
  <pageSetup horizontalDpi="600" verticalDpi="600" orientation="portrait" paperSize="9" r:id="rId2"/>
  <headerFooter>
    <oddFooter>&amp;R202104 WHEC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1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9" width="2.8515625" style="45" customWidth="1"/>
    <col min="30" max="31" width="3.7109375" style="45" customWidth="1"/>
    <col min="32" max="33" width="2.8515625" style="45" customWidth="1"/>
    <col min="36" max="39" width="9.00390625" style="0" hidden="1" customWidth="1"/>
  </cols>
  <sheetData>
    <row r="1" spans="1:109" s="2" customFormat="1" ht="17.25" customHeight="1">
      <c r="A1" s="1"/>
      <c r="B1" s="157" t="s">
        <v>54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"/>
      <c r="AI1" s="1"/>
      <c r="AJ1" s="1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</row>
    <row r="2" spans="1:98" s="2" customFormat="1" ht="15.75" thickBot="1">
      <c r="A2" s="1"/>
      <c r="B2" s="2" t="s">
        <v>55</v>
      </c>
      <c r="K2" s="12" t="str">
        <f>IF(AJ2,"■","□")</f>
        <v>□</v>
      </c>
      <c r="L2" s="2" t="s">
        <v>56</v>
      </c>
      <c r="T2" s="12" t="str">
        <f>IF(AK2,"■","□")</f>
        <v>□</v>
      </c>
      <c r="U2" s="2" t="s">
        <v>18</v>
      </c>
      <c r="AA2" s="3"/>
      <c r="AB2" s="3"/>
      <c r="AC2" s="3"/>
      <c r="AD2" s="3"/>
      <c r="AE2" s="3"/>
      <c r="AF2" s="3"/>
      <c r="AG2" s="3"/>
      <c r="AH2" s="3"/>
      <c r="AI2" s="3"/>
      <c r="AJ2" s="3" t="b">
        <v>0</v>
      </c>
      <c r="AK2" s="3" t="b">
        <v>0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</row>
    <row r="3" spans="1:105" s="2" customFormat="1" ht="14.25" customHeight="1">
      <c r="A3" s="4"/>
      <c r="B3" s="262" t="s">
        <v>28</v>
      </c>
      <c r="C3" s="263"/>
      <c r="D3" s="263"/>
      <c r="E3" s="263"/>
      <c r="F3" s="263"/>
      <c r="G3" s="263"/>
      <c r="H3" s="263"/>
      <c r="I3" s="263"/>
      <c r="J3" s="263"/>
      <c r="K3" s="264"/>
      <c r="L3" s="267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8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</row>
    <row r="4" spans="1:105" s="2" customFormat="1" ht="14.25" customHeight="1" thickBot="1">
      <c r="A4" s="4"/>
      <c r="B4" s="265" t="s">
        <v>25</v>
      </c>
      <c r="C4" s="211"/>
      <c r="D4" s="211"/>
      <c r="E4" s="211"/>
      <c r="F4" s="211"/>
      <c r="G4" s="211"/>
      <c r="H4" s="211"/>
      <c r="I4" s="211"/>
      <c r="J4" s="211"/>
      <c r="K4" s="266"/>
      <c r="L4" s="271"/>
      <c r="M4" s="272"/>
      <c r="N4" s="212" t="s">
        <v>91</v>
      </c>
      <c r="O4" s="210"/>
      <c r="P4" s="210"/>
      <c r="Q4" s="210"/>
      <c r="R4" s="210"/>
      <c r="S4" s="213"/>
      <c r="T4" s="210" t="s">
        <v>71</v>
      </c>
      <c r="U4" s="210"/>
      <c r="V4" s="210"/>
      <c r="W4" s="211">
        <f>IF(L4="","",VLOOKUP(L4,AJ5:AL13,2,FALSE))</f>
      </c>
      <c r="X4" s="211"/>
      <c r="Y4" s="211"/>
      <c r="Z4" s="58" t="s">
        <v>72</v>
      </c>
      <c r="AA4" s="210" t="s">
        <v>73</v>
      </c>
      <c r="AB4" s="210"/>
      <c r="AC4" s="210"/>
      <c r="AD4" s="211">
        <f>IF(L4="","",VLOOKUP(L4,AJ5:AL13,3,FALSE))</f>
      </c>
      <c r="AE4" s="211"/>
      <c r="AF4" s="211"/>
      <c r="AG4" s="59" t="s">
        <v>72</v>
      </c>
      <c r="AH4" s="3"/>
      <c r="AI4" s="3"/>
      <c r="AJ4" s="3" t="s">
        <v>88</v>
      </c>
      <c r="AK4" s="3" t="s">
        <v>89</v>
      </c>
      <c r="AL4" s="57" t="s">
        <v>90</v>
      </c>
      <c r="AM4" t="s">
        <v>92</v>
      </c>
      <c r="AN4" s="41"/>
      <c r="AO4" s="41"/>
      <c r="AP4" s="41"/>
      <c r="AQ4" s="41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1:43" s="3" customFormat="1" ht="14.25" thickBot="1">
      <c r="A5" s="20"/>
      <c r="B5" s="51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J5"/>
      <c r="AK5"/>
      <c r="AL5"/>
      <c r="AM5" t="s">
        <v>93</v>
      </c>
      <c r="AQ5" s="56"/>
    </row>
    <row r="6" spans="2:43" ht="13.5" customHeight="1">
      <c r="B6" s="273" t="s">
        <v>67</v>
      </c>
      <c r="C6" s="237" t="s">
        <v>69</v>
      </c>
      <c r="D6" s="238"/>
      <c r="E6" s="239"/>
      <c r="F6" s="222" t="s">
        <v>52</v>
      </c>
      <c r="G6" s="223"/>
      <c r="H6" s="223"/>
      <c r="I6" s="223"/>
      <c r="J6" s="223"/>
      <c r="K6" s="224"/>
      <c r="L6" s="222" t="s">
        <v>65</v>
      </c>
      <c r="M6" s="223"/>
      <c r="N6" s="223"/>
      <c r="O6" s="223"/>
      <c r="P6" s="223"/>
      <c r="Q6" s="223"/>
      <c r="R6" s="223"/>
      <c r="S6" s="224"/>
      <c r="T6" s="222" t="s">
        <v>66</v>
      </c>
      <c r="U6" s="223"/>
      <c r="V6" s="223"/>
      <c r="W6" s="223"/>
      <c r="X6" s="223"/>
      <c r="Y6" s="223"/>
      <c r="Z6" s="223"/>
      <c r="AA6" s="223"/>
      <c r="AB6" s="223"/>
      <c r="AC6" s="224"/>
      <c r="AD6" s="227" t="s">
        <v>68</v>
      </c>
      <c r="AE6" s="228"/>
      <c r="AF6" s="228"/>
      <c r="AG6" s="229"/>
      <c r="AJ6" s="41">
        <v>1</v>
      </c>
      <c r="AK6" s="3" t="s">
        <v>74</v>
      </c>
      <c r="AL6" s="3" t="s">
        <v>81</v>
      </c>
      <c r="AM6" t="s">
        <v>94</v>
      </c>
      <c r="AN6" s="3"/>
      <c r="AO6" s="3"/>
      <c r="AP6" s="3"/>
      <c r="AQ6" s="56"/>
    </row>
    <row r="7" spans="2:38" ht="13.5">
      <c r="B7" s="274"/>
      <c r="C7" s="240"/>
      <c r="D7" s="241"/>
      <c r="E7" s="242"/>
      <c r="F7" s="248" t="s">
        <v>58</v>
      </c>
      <c r="G7" s="187"/>
      <c r="H7" s="187" t="s">
        <v>59</v>
      </c>
      <c r="I7" s="187"/>
      <c r="J7" s="187" t="s">
        <v>53</v>
      </c>
      <c r="K7" s="225"/>
      <c r="L7" s="231" t="s">
        <v>60</v>
      </c>
      <c r="M7" s="187"/>
      <c r="N7" s="187"/>
      <c r="O7" s="187" t="s">
        <v>61</v>
      </c>
      <c r="P7" s="187"/>
      <c r="Q7" s="187"/>
      <c r="R7" s="187" t="s">
        <v>53</v>
      </c>
      <c r="S7" s="225"/>
      <c r="T7" s="231" t="s">
        <v>60</v>
      </c>
      <c r="U7" s="187"/>
      <c r="V7" s="187"/>
      <c r="W7" s="187" t="s">
        <v>61</v>
      </c>
      <c r="X7" s="187"/>
      <c r="Y7" s="187"/>
      <c r="Z7" s="269" t="s">
        <v>70</v>
      </c>
      <c r="AA7" s="231"/>
      <c r="AB7" s="187" t="s">
        <v>53</v>
      </c>
      <c r="AC7" s="225"/>
      <c r="AD7" s="230" t="s">
        <v>64</v>
      </c>
      <c r="AE7" s="231"/>
      <c r="AF7" s="187" t="s">
        <v>53</v>
      </c>
      <c r="AG7" s="188"/>
      <c r="AJ7" s="41">
        <v>2</v>
      </c>
      <c r="AK7" s="3" t="s">
        <v>74</v>
      </c>
      <c r="AL7" s="3" t="s">
        <v>81</v>
      </c>
    </row>
    <row r="8" spans="2:38" ht="13.5">
      <c r="B8" s="275"/>
      <c r="C8" s="232"/>
      <c r="D8" s="243"/>
      <c r="E8" s="244"/>
      <c r="F8" s="249"/>
      <c r="G8" s="189"/>
      <c r="H8" s="189"/>
      <c r="I8" s="189"/>
      <c r="J8" s="189"/>
      <c r="K8" s="226"/>
      <c r="L8" s="176" t="s">
        <v>63</v>
      </c>
      <c r="M8" s="177"/>
      <c r="N8" s="177"/>
      <c r="O8" s="177" t="s">
        <v>63</v>
      </c>
      <c r="P8" s="177"/>
      <c r="Q8" s="177"/>
      <c r="R8" s="189"/>
      <c r="S8" s="226"/>
      <c r="T8" s="176" t="s">
        <v>62</v>
      </c>
      <c r="U8" s="177"/>
      <c r="V8" s="177"/>
      <c r="W8" s="177" t="s">
        <v>62</v>
      </c>
      <c r="X8" s="177"/>
      <c r="Y8" s="177"/>
      <c r="Z8" s="270"/>
      <c r="AA8" s="233"/>
      <c r="AB8" s="189"/>
      <c r="AC8" s="226"/>
      <c r="AD8" s="232"/>
      <c r="AE8" s="233"/>
      <c r="AF8" s="189"/>
      <c r="AG8" s="190"/>
      <c r="AJ8" s="41">
        <v>3</v>
      </c>
      <c r="AK8" s="3" t="s">
        <v>75</v>
      </c>
      <c r="AL8" s="3" t="s">
        <v>82</v>
      </c>
    </row>
    <row r="9" spans="2:38" ht="13.5">
      <c r="B9" s="53">
        <v>1</v>
      </c>
      <c r="C9" s="245"/>
      <c r="D9" s="246"/>
      <c r="E9" s="247"/>
      <c r="F9" s="276"/>
      <c r="G9" s="277"/>
      <c r="H9" s="172"/>
      <c r="I9" s="172"/>
      <c r="J9" s="173">
        <f>IF(OR(AND(F9="",H9=""),$AK$33=""),"",IF(AND(OR(F9&lt;=$AK$33,$AK$33=0),OR(H9&lt;=$AK$34,$AK$34=0)),$AM$4,$AM$5))</f>
      </c>
      <c r="K9" s="174"/>
      <c r="L9" s="175"/>
      <c r="M9" s="172"/>
      <c r="N9" s="172"/>
      <c r="O9" s="172"/>
      <c r="P9" s="172"/>
      <c r="Q9" s="172"/>
      <c r="R9" s="173">
        <f>IF(AND(L9="",O9=""),"",IF(L9&lt;=O9,$AM$4,$AM$5))</f>
      </c>
      <c r="S9" s="174"/>
      <c r="T9" s="175"/>
      <c r="U9" s="172"/>
      <c r="V9" s="172"/>
      <c r="W9" s="172"/>
      <c r="X9" s="172"/>
      <c r="Y9" s="172"/>
      <c r="Z9" s="278">
        <f>IF(AND(T9="",W9=""),"",ROUNDUP(ROUNDUP(T9,1)/ROUNDUP(W9,1),2))</f>
      </c>
      <c r="AA9" s="279"/>
      <c r="AB9" s="173">
        <f>IF(Z9="","",IF(Z9&lt;=0.9,$AM$4,$AM$5))</f>
      </c>
      <c r="AC9" s="174"/>
      <c r="AD9" s="260"/>
      <c r="AE9" s="261"/>
      <c r="AF9" s="173">
        <f>IF(AD9="","",IF(40&lt;=AD9,$AM$4,$AM$5))</f>
      </c>
      <c r="AG9" s="234"/>
      <c r="AJ9" s="41">
        <v>4</v>
      </c>
      <c r="AK9" s="3" t="s">
        <v>76</v>
      </c>
      <c r="AL9" s="3" t="s">
        <v>83</v>
      </c>
    </row>
    <row r="10" spans="2:38" ht="13.5">
      <c r="B10" s="54">
        <v>2</v>
      </c>
      <c r="C10" s="205"/>
      <c r="D10" s="206"/>
      <c r="E10" s="207"/>
      <c r="F10" s="280"/>
      <c r="G10" s="281"/>
      <c r="H10" s="183"/>
      <c r="I10" s="183"/>
      <c r="J10" s="220">
        <f aca="true" t="shared" si="0" ref="J10:J58">IF(OR(AND(F10="",H10=""),$AK$33=""),"",IF(AND(OR(F10&lt;=$AK$33,$AK$33=0),OR(H10&lt;=$AK$34,$AK$34=0)),$AM$4,$AM$5))</f>
      </c>
      <c r="K10" s="282"/>
      <c r="L10" s="253"/>
      <c r="M10" s="183"/>
      <c r="N10" s="183"/>
      <c r="O10" s="183"/>
      <c r="P10" s="183"/>
      <c r="Q10" s="183"/>
      <c r="R10" s="251">
        <f aca="true" t="shared" si="1" ref="R10:R58">IF(AND(L10="",O10=""),"",IF(L10&lt;=O10,$AM$4,$AM$5))</f>
      </c>
      <c r="S10" s="252"/>
      <c r="T10" s="253"/>
      <c r="U10" s="183"/>
      <c r="V10" s="183"/>
      <c r="W10" s="183"/>
      <c r="X10" s="183"/>
      <c r="Y10" s="183"/>
      <c r="Z10" s="194">
        <f aca="true" t="shared" si="2" ref="Z10:Z58">IF(AND(T10="",W10=""),"",ROUNDUP(ROUNDUP(T10,1)/ROUNDUP(W10,1),2))</f>
      </c>
      <c r="AA10" s="195"/>
      <c r="AB10" s="251">
        <f aca="true" t="shared" si="3" ref="AB10:AB58">IF(Z10="","",IF(Z10&lt;=0.9,$AM$4,$AM$5))</f>
      </c>
      <c r="AC10" s="252"/>
      <c r="AD10" s="208"/>
      <c r="AE10" s="209"/>
      <c r="AF10" s="220">
        <f aca="true" t="shared" si="4" ref="AF10:AF58">IF(AD10="","",IF(40&lt;=AD10,$AM$4,$AM$5))</f>
      </c>
      <c r="AG10" s="221"/>
      <c r="AJ10" s="41">
        <v>5</v>
      </c>
      <c r="AK10" s="3" t="s">
        <v>77</v>
      </c>
      <c r="AL10" s="3" t="s">
        <v>84</v>
      </c>
    </row>
    <row r="11" spans="2:38" ht="13.5">
      <c r="B11" s="54">
        <v>3</v>
      </c>
      <c r="C11" s="205"/>
      <c r="D11" s="206"/>
      <c r="E11" s="207"/>
      <c r="F11" s="280"/>
      <c r="G11" s="281"/>
      <c r="H11" s="183"/>
      <c r="I11" s="183"/>
      <c r="J11" s="220">
        <f t="shared" si="0"/>
      </c>
      <c r="K11" s="282"/>
      <c r="L11" s="253"/>
      <c r="M11" s="183"/>
      <c r="N11" s="183"/>
      <c r="O11" s="183"/>
      <c r="P11" s="183"/>
      <c r="Q11" s="183"/>
      <c r="R11" s="251">
        <f t="shared" si="1"/>
      </c>
      <c r="S11" s="252"/>
      <c r="T11" s="253"/>
      <c r="U11" s="183"/>
      <c r="V11" s="183"/>
      <c r="W11" s="183"/>
      <c r="X11" s="183"/>
      <c r="Y11" s="183"/>
      <c r="Z11" s="194">
        <f t="shared" si="2"/>
      </c>
      <c r="AA11" s="195"/>
      <c r="AB11" s="251">
        <f t="shared" si="3"/>
      </c>
      <c r="AC11" s="252"/>
      <c r="AD11" s="208"/>
      <c r="AE11" s="209"/>
      <c r="AF11" s="220">
        <f t="shared" si="4"/>
      </c>
      <c r="AG11" s="221"/>
      <c r="AJ11" s="41">
        <v>6</v>
      </c>
      <c r="AK11" s="3" t="s">
        <v>78</v>
      </c>
      <c r="AL11" s="3" t="s">
        <v>85</v>
      </c>
    </row>
    <row r="12" spans="2:38" ht="13.5">
      <c r="B12" s="54">
        <v>4</v>
      </c>
      <c r="C12" s="205"/>
      <c r="D12" s="206"/>
      <c r="E12" s="207"/>
      <c r="F12" s="280"/>
      <c r="G12" s="281"/>
      <c r="H12" s="183"/>
      <c r="I12" s="183"/>
      <c r="J12" s="220">
        <f t="shared" si="0"/>
      </c>
      <c r="K12" s="282"/>
      <c r="L12" s="253"/>
      <c r="M12" s="183"/>
      <c r="N12" s="183"/>
      <c r="O12" s="183"/>
      <c r="P12" s="183"/>
      <c r="Q12" s="183"/>
      <c r="R12" s="251">
        <f t="shared" si="1"/>
      </c>
      <c r="S12" s="252"/>
      <c r="T12" s="253"/>
      <c r="U12" s="183"/>
      <c r="V12" s="183"/>
      <c r="W12" s="183"/>
      <c r="X12" s="183"/>
      <c r="Y12" s="183"/>
      <c r="Z12" s="194">
        <f t="shared" si="2"/>
      </c>
      <c r="AA12" s="195"/>
      <c r="AB12" s="251">
        <f t="shared" si="3"/>
      </c>
      <c r="AC12" s="252"/>
      <c r="AD12" s="208"/>
      <c r="AE12" s="209"/>
      <c r="AF12" s="220">
        <f t="shared" si="4"/>
      </c>
      <c r="AG12" s="221"/>
      <c r="AJ12" s="41">
        <v>7</v>
      </c>
      <c r="AK12" s="3" t="s">
        <v>79</v>
      </c>
      <c r="AL12" s="3" t="s">
        <v>86</v>
      </c>
    </row>
    <row r="13" spans="2:38" ht="13.5">
      <c r="B13" s="54">
        <v>5</v>
      </c>
      <c r="C13" s="205"/>
      <c r="D13" s="206"/>
      <c r="E13" s="207"/>
      <c r="F13" s="280"/>
      <c r="G13" s="281"/>
      <c r="H13" s="183"/>
      <c r="I13" s="183"/>
      <c r="J13" s="220">
        <f t="shared" si="0"/>
      </c>
      <c r="K13" s="282"/>
      <c r="L13" s="253"/>
      <c r="M13" s="183"/>
      <c r="N13" s="183"/>
      <c r="O13" s="183"/>
      <c r="P13" s="183"/>
      <c r="Q13" s="183"/>
      <c r="R13" s="251">
        <f t="shared" si="1"/>
      </c>
      <c r="S13" s="252"/>
      <c r="T13" s="253"/>
      <c r="U13" s="183"/>
      <c r="V13" s="183"/>
      <c r="W13" s="183"/>
      <c r="X13" s="183"/>
      <c r="Y13" s="183"/>
      <c r="Z13" s="194">
        <f t="shared" si="2"/>
      </c>
      <c r="AA13" s="195"/>
      <c r="AB13" s="251">
        <f t="shared" si="3"/>
      </c>
      <c r="AC13" s="252"/>
      <c r="AD13" s="208"/>
      <c r="AE13" s="209"/>
      <c r="AF13" s="220">
        <f t="shared" si="4"/>
      </c>
      <c r="AG13" s="221"/>
      <c r="AJ13" s="41">
        <v>8</v>
      </c>
      <c r="AK13" s="56" t="s">
        <v>80</v>
      </c>
      <c r="AL13" s="56" t="s">
        <v>87</v>
      </c>
    </row>
    <row r="14" spans="2:33" ht="13.5">
      <c r="B14" s="54">
        <v>6</v>
      </c>
      <c r="C14" s="205"/>
      <c r="D14" s="206"/>
      <c r="E14" s="207"/>
      <c r="F14" s="280"/>
      <c r="G14" s="281"/>
      <c r="H14" s="183"/>
      <c r="I14" s="183"/>
      <c r="J14" s="220">
        <f t="shared" si="0"/>
      </c>
      <c r="K14" s="282"/>
      <c r="L14" s="253"/>
      <c r="M14" s="183"/>
      <c r="N14" s="183"/>
      <c r="O14" s="183"/>
      <c r="P14" s="183"/>
      <c r="Q14" s="183"/>
      <c r="R14" s="251">
        <f t="shared" si="1"/>
      </c>
      <c r="S14" s="252"/>
      <c r="T14" s="253"/>
      <c r="U14" s="183"/>
      <c r="V14" s="183"/>
      <c r="W14" s="183"/>
      <c r="X14" s="183"/>
      <c r="Y14" s="183"/>
      <c r="Z14" s="194">
        <f t="shared" si="2"/>
      </c>
      <c r="AA14" s="195"/>
      <c r="AB14" s="251">
        <f t="shared" si="3"/>
      </c>
      <c r="AC14" s="252"/>
      <c r="AD14" s="208"/>
      <c r="AE14" s="209"/>
      <c r="AF14" s="220">
        <f t="shared" si="4"/>
      </c>
      <c r="AG14" s="221"/>
    </row>
    <row r="15" spans="2:38" ht="13.5">
      <c r="B15" s="54">
        <v>7</v>
      </c>
      <c r="C15" s="205"/>
      <c r="D15" s="206"/>
      <c r="E15" s="207"/>
      <c r="F15" s="280"/>
      <c r="G15" s="281"/>
      <c r="H15" s="183"/>
      <c r="I15" s="183"/>
      <c r="J15" s="220">
        <f t="shared" si="0"/>
      </c>
      <c r="K15" s="282"/>
      <c r="L15" s="253"/>
      <c r="M15" s="183"/>
      <c r="N15" s="183"/>
      <c r="O15" s="183"/>
      <c r="P15" s="183"/>
      <c r="Q15" s="183"/>
      <c r="R15" s="251">
        <f t="shared" si="1"/>
      </c>
      <c r="S15" s="252"/>
      <c r="T15" s="253"/>
      <c r="U15" s="183"/>
      <c r="V15" s="183"/>
      <c r="W15" s="183"/>
      <c r="X15" s="183"/>
      <c r="Y15" s="183"/>
      <c r="Z15" s="194">
        <f t="shared" si="2"/>
      </c>
      <c r="AA15" s="195"/>
      <c r="AB15" s="251">
        <f t="shared" si="3"/>
      </c>
      <c r="AC15" s="252"/>
      <c r="AD15" s="208"/>
      <c r="AE15" s="209"/>
      <c r="AF15" s="220">
        <f t="shared" si="4"/>
      </c>
      <c r="AG15" s="221"/>
      <c r="AJ15" s="41">
        <v>1</v>
      </c>
      <c r="AK15">
        <v>0.46</v>
      </c>
      <c r="AL15">
        <v>0.41</v>
      </c>
    </row>
    <row r="16" spans="2:38" ht="13.5">
      <c r="B16" s="54">
        <v>8</v>
      </c>
      <c r="C16" s="205"/>
      <c r="D16" s="206"/>
      <c r="E16" s="207"/>
      <c r="F16" s="280"/>
      <c r="G16" s="281"/>
      <c r="H16" s="183"/>
      <c r="I16" s="183"/>
      <c r="J16" s="220">
        <f t="shared" si="0"/>
      </c>
      <c r="K16" s="282"/>
      <c r="L16" s="253"/>
      <c r="M16" s="183"/>
      <c r="N16" s="183"/>
      <c r="O16" s="183"/>
      <c r="P16" s="183"/>
      <c r="Q16" s="183"/>
      <c r="R16" s="251">
        <f t="shared" si="1"/>
      </c>
      <c r="S16" s="252"/>
      <c r="T16" s="253"/>
      <c r="U16" s="183"/>
      <c r="V16" s="183"/>
      <c r="W16" s="183"/>
      <c r="X16" s="183"/>
      <c r="Y16" s="183"/>
      <c r="Z16" s="194">
        <f t="shared" si="2"/>
      </c>
      <c r="AA16" s="195"/>
      <c r="AB16" s="251">
        <f t="shared" si="3"/>
      </c>
      <c r="AC16" s="252"/>
      <c r="AD16" s="208"/>
      <c r="AE16" s="209"/>
      <c r="AF16" s="220">
        <f t="shared" si="4"/>
      </c>
      <c r="AG16" s="221"/>
      <c r="AJ16" s="41">
        <v>2</v>
      </c>
      <c r="AK16">
        <v>0.46</v>
      </c>
      <c r="AL16">
        <v>0.41</v>
      </c>
    </row>
    <row r="17" spans="2:38" ht="13.5">
      <c r="B17" s="54">
        <v>9</v>
      </c>
      <c r="C17" s="205"/>
      <c r="D17" s="206"/>
      <c r="E17" s="207"/>
      <c r="F17" s="280"/>
      <c r="G17" s="281"/>
      <c r="H17" s="183"/>
      <c r="I17" s="183"/>
      <c r="J17" s="220">
        <f t="shared" si="0"/>
      </c>
      <c r="K17" s="282"/>
      <c r="L17" s="253"/>
      <c r="M17" s="183"/>
      <c r="N17" s="183"/>
      <c r="O17" s="183"/>
      <c r="P17" s="183"/>
      <c r="Q17" s="183"/>
      <c r="R17" s="251">
        <f t="shared" si="1"/>
      </c>
      <c r="S17" s="252"/>
      <c r="T17" s="253"/>
      <c r="U17" s="183"/>
      <c r="V17" s="183"/>
      <c r="W17" s="183"/>
      <c r="X17" s="183"/>
      <c r="Y17" s="183"/>
      <c r="Z17" s="194">
        <f t="shared" si="2"/>
      </c>
      <c r="AA17" s="195"/>
      <c r="AB17" s="251">
        <f t="shared" si="3"/>
      </c>
      <c r="AC17" s="252"/>
      <c r="AD17" s="208"/>
      <c r="AE17" s="209"/>
      <c r="AF17" s="220">
        <f t="shared" si="4"/>
      </c>
      <c r="AG17" s="221"/>
      <c r="AJ17" s="41">
        <v>3</v>
      </c>
      <c r="AK17">
        <v>0.56</v>
      </c>
      <c r="AL17">
        <v>0.44</v>
      </c>
    </row>
    <row r="18" spans="2:38" ht="13.5">
      <c r="B18" s="54">
        <v>10</v>
      </c>
      <c r="C18" s="205"/>
      <c r="D18" s="206"/>
      <c r="E18" s="207"/>
      <c r="F18" s="280"/>
      <c r="G18" s="281"/>
      <c r="H18" s="183"/>
      <c r="I18" s="183"/>
      <c r="J18" s="220">
        <f t="shared" si="0"/>
      </c>
      <c r="K18" s="282"/>
      <c r="L18" s="253"/>
      <c r="M18" s="183"/>
      <c r="N18" s="183"/>
      <c r="O18" s="183"/>
      <c r="P18" s="183"/>
      <c r="Q18" s="183"/>
      <c r="R18" s="251">
        <f t="shared" si="1"/>
      </c>
      <c r="S18" s="252"/>
      <c r="T18" s="253"/>
      <c r="U18" s="183"/>
      <c r="V18" s="183"/>
      <c r="W18" s="183"/>
      <c r="X18" s="183"/>
      <c r="Y18" s="183"/>
      <c r="Z18" s="194">
        <f t="shared" si="2"/>
      </c>
      <c r="AA18" s="195"/>
      <c r="AB18" s="251">
        <f t="shared" si="3"/>
      </c>
      <c r="AC18" s="252"/>
      <c r="AD18" s="208"/>
      <c r="AE18" s="209"/>
      <c r="AF18" s="220">
        <f t="shared" si="4"/>
      </c>
      <c r="AG18" s="221"/>
      <c r="AJ18" s="41">
        <v>4</v>
      </c>
      <c r="AK18">
        <v>0.75</v>
      </c>
      <c r="AL18">
        <v>0.69</v>
      </c>
    </row>
    <row r="19" spans="2:38" ht="13.5">
      <c r="B19" s="54">
        <v>11</v>
      </c>
      <c r="C19" s="205"/>
      <c r="D19" s="206"/>
      <c r="E19" s="207"/>
      <c r="F19" s="280"/>
      <c r="G19" s="281"/>
      <c r="H19" s="183"/>
      <c r="I19" s="183"/>
      <c r="J19" s="220">
        <f t="shared" si="0"/>
      </c>
      <c r="K19" s="282"/>
      <c r="L19" s="253"/>
      <c r="M19" s="183"/>
      <c r="N19" s="183"/>
      <c r="O19" s="183"/>
      <c r="P19" s="183"/>
      <c r="Q19" s="183"/>
      <c r="R19" s="251">
        <f t="shared" si="1"/>
      </c>
      <c r="S19" s="252"/>
      <c r="T19" s="253"/>
      <c r="U19" s="183"/>
      <c r="V19" s="183"/>
      <c r="W19" s="183"/>
      <c r="X19" s="183"/>
      <c r="Y19" s="183"/>
      <c r="Z19" s="194">
        <f t="shared" si="2"/>
      </c>
      <c r="AA19" s="195"/>
      <c r="AB19" s="251">
        <f t="shared" si="3"/>
      </c>
      <c r="AC19" s="252"/>
      <c r="AD19" s="208"/>
      <c r="AE19" s="209"/>
      <c r="AF19" s="220">
        <f t="shared" si="4"/>
      </c>
      <c r="AG19" s="221"/>
      <c r="AJ19" s="41">
        <v>5</v>
      </c>
      <c r="AK19">
        <v>0.87</v>
      </c>
      <c r="AL19">
        <v>0.75</v>
      </c>
    </row>
    <row r="20" spans="2:38" ht="13.5">
      <c r="B20" s="54">
        <v>12</v>
      </c>
      <c r="C20" s="205"/>
      <c r="D20" s="206"/>
      <c r="E20" s="207"/>
      <c r="F20" s="280"/>
      <c r="G20" s="281"/>
      <c r="H20" s="183"/>
      <c r="I20" s="183"/>
      <c r="J20" s="220">
        <f t="shared" si="0"/>
      </c>
      <c r="K20" s="282"/>
      <c r="L20" s="253"/>
      <c r="M20" s="183"/>
      <c r="N20" s="183"/>
      <c r="O20" s="183"/>
      <c r="P20" s="183"/>
      <c r="Q20" s="183"/>
      <c r="R20" s="251">
        <f t="shared" si="1"/>
      </c>
      <c r="S20" s="252"/>
      <c r="T20" s="253"/>
      <c r="U20" s="183"/>
      <c r="V20" s="183"/>
      <c r="W20" s="183"/>
      <c r="X20" s="183"/>
      <c r="Y20" s="183"/>
      <c r="Z20" s="194">
        <f t="shared" si="2"/>
      </c>
      <c r="AA20" s="195"/>
      <c r="AB20" s="251">
        <f t="shared" si="3"/>
      </c>
      <c r="AC20" s="252"/>
      <c r="AD20" s="208"/>
      <c r="AE20" s="209"/>
      <c r="AF20" s="220">
        <f t="shared" si="4"/>
      </c>
      <c r="AG20" s="221"/>
      <c r="AJ20" s="41">
        <v>6</v>
      </c>
      <c r="AK20">
        <v>0.87</v>
      </c>
      <c r="AL20">
        <v>0.75</v>
      </c>
    </row>
    <row r="21" spans="2:38" ht="13.5">
      <c r="B21" s="54">
        <v>13</v>
      </c>
      <c r="C21" s="205"/>
      <c r="D21" s="206"/>
      <c r="E21" s="207"/>
      <c r="F21" s="280"/>
      <c r="G21" s="281"/>
      <c r="H21" s="183"/>
      <c r="I21" s="183"/>
      <c r="J21" s="220">
        <f t="shared" si="0"/>
      </c>
      <c r="K21" s="282"/>
      <c r="L21" s="253"/>
      <c r="M21" s="183"/>
      <c r="N21" s="183"/>
      <c r="O21" s="183"/>
      <c r="P21" s="183"/>
      <c r="Q21" s="183"/>
      <c r="R21" s="251">
        <f t="shared" si="1"/>
      </c>
      <c r="S21" s="252"/>
      <c r="T21" s="253"/>
      <c r="U21" s="183"/>
      <c r="V21" s="183"/>
      <c r="W21" s="183"/>
      <c r="X21" s="183"/>
      <c r="Y21" s="183"/>
      <c r="Z21" s="194">
        <f t="shared" si="2"/>
      </c>
      <c r="AA21" s="195"/>
      <c r="AB21" s="251">
        <f t="shared" si="3"/>
      </c>
      <c r="AC21" s="252"/>
      <c r="AD21" s="208"/>
      <c r="AE21" s="209"/>
      <c r="AF21" s="220">
        <f t="shared" si="4"/>
      </c>
      <c r="AG21" s="221"/>
      <c r="AJ21" s="41">
        <v>7</v>
      </c>
      <c r="AK21">
        <v>0.87</v>
      </c>
      <c r="AL21">
        <v>0.75</v>
      </c>
    </row>
    <row r="22" spans="2:36" ht="13.5">
      <c r="B22" s="54">
        <v>14</v>
      </c>
      <c r="C22" s="205"/>
      <c r="D22" s="206"/>
      <c r="E22" s="207"/>
      <c r="F22" s="280"/>
      <c r="G22" s="281"/>
      <c r="H22" s="183"/>
      <c r="I22" s="183"/>
      <c r="J22" s="220">
        <f t="shared" si="0"/>
      </c>
      <c r="K22" s="282"/>
      <c r="L22" s="253"/>
      <c r="M22" s="183"/>
      <c r="N22" s="183"/>
      <c r="O22" s="183"/>
      <c r="P22" s="183"/>
      <c r="Q22" s="183"/>
      <c r="R22" s="251">
        <f t="shared" si="1"/>
      </c>
      <c r="S22" s="252"/>
      <c r="T22" s="253"/>
      <c r="U22" s="183"/>
      <c r="V22" s="183"/>
      <c r="W22" s="183"/>
      <c r="X22" s="183"/>
      <c r="Y22" s="183"/>
      <c r="Z22" s="194">
        <f t="shared" si="2"/>
      </c>
      <c r="AA22" s="195"/>
      <c r="AB22" s="251">
        <f t="shared" si="3"/>
      </c>
      <c r="AC22" s="252"/>
      <c r="AD22" s="208"/>
      <c r="AE22" s="209"/>
      <c r="AF22" s="220">
        <f t="shared" si="4"/>
      </c>
      <c r="AG22" s="221"/>
      <c r="AJ22" s="41">
        <v>8</v>
      </c>
    </row>
    <row r="23" spans="2:33" ht="13.5">
      <c r="B23" s="54">
        <v>15</v>
      </c>
      <c r="C23" s="205"/>
      <c r="D23" s="206"/>
      <c r="E23" s="207"/>
      <c r="F23" s="280"/>
      <c r="G23" s="281"/>
      <c r="H23" s="183"/>
      <c r="I23" s="183"/>
      <c r="J23" s="220">
        <f t="shared" si="0"/>
      </c>
      <c r="K23" s="282"/>
      <c r="L23" s="253"/>
      <c r="M23" s="183"/>
      <c r="N23" s="183"/>
      <c r="O23" s="183"/>
      <c r="P23" s="183"/>
      <c r="Q23" s="183"/>
      <c r="R23" s="251">
        <f t="shared" si="1"/>
      </c>
      <c r="S23" s="252"/>
      <c r="T23" s="253"/>
      <c r="U23" s="183"/>
      <c r="V23" s="183"/>
      <c r="W23" s="183"/>
      <c r="X23" s="183"/>
      <c r="Y23" s="183"/>
      <c r="Z23" s="194">
        <f t="shared" si="2"/>
      </c>
      <c r="AA23" s="195"/>
      <c r="AB23" s="251">
        <f t="shared" si="3"/>
      </c>
      <c r="AC23" s="252"/>
      <c r="AD23" s="208"/>
      <c r="AE23" s="209"/>
      <c r="AF23" s="220">
        <f t="shared" si="4"/>
      </c>
      <c r="AG23" s="221"/>
    </row>
    <row r="24" spans="2:36" ht="13.5">
      <c r="B24" s="54">
        <v>16</v>
      </c>
      <c r="C24" s="205"/>
      <c r="D24" s="206"/>
      <c r="E24" s="207"/>
      <c r="F24" s="280"/>
      <c r="G24" s="281"/>
      <c r="H24" s="183"/>
      <c r="I24" s="183"/>
      <c r="J24" s="220">
        <f t="shared" si="0"/>
      </c>
      <c r="K24" s="282"/>
      <c r="L24" s="253"/>
      <c r="M24" s="183"/>
      <c r="N24" s="183"/>
      <c r="O24" s="183"/>
      <c r="P24" s="183"/>
      <c r="Q24" s="183"/>
      <c r="R24" s="251">
        <f t="shared" si="1"/>
      </c>
      <c r="S24" s="252"/>
      <c r="T24" s="253"/>
      <c r="U24" s="183"/>
      <c r="V24" s="183"/>
      <c r="W24" s="183"/>
      <c r="X24" s="183"/>
      <c r="Y24" s="183"/>
      <c r="Z24" s="194">
        <f t="shared" si="2"/>
      </c>
      <c r="AA24" s="195"/>
      <c r="AB24" s="251">
        <f t="shared" si="3"/>
      </c>
      <c r="AC24" s="252"/>
      <c r="AD24" s="208"/>
      <c r="AE24" s="209"/>
      <c r="AF24" s="220">
        <f t="shared" si="4"/>
      </c>
      <c r="AG24" s="221"/>
      <c r="AJ24" s="41">
        <v>1</v>
      </c>
    </row>
    <row r="25" spans="2:36" ht="13.5">
      <c r="B25" s="54">
        <v>17</v>
      </c>
      <c r="C25" s="205"/>
      <c r="D25" s="206"/>
      <c r="E25" s="207"/>
      <c r="F25" s="280"/>
      <c r="G25" s="281"/>
      <c r="H25" s="183"/>
      <c r="I25" s="183"/>
      <c r="J25" s="220">
        <f t="shared" si="0"/>
      </c>
      <c r="K25" s="282"/>
      <c r="L25" s="253"/>
      <c r="M25" s="183"/>
      <c r="N25" s="183"/>
      <c r="O25" s="183"/>
      <c r="P25" s="183"/>
      <c r="Q25" s="183"/>
      <c r="R25" s="251">
        <f t="shared" si="1"/>
      </c>
      <c r="S25" s="252"/>
      <c r="T25" s="253"/>
      <c r="U25" s="183"/>
      <c r="V25" s="183"/>
      <c r="W25" s="183"/>
      <c r="X25" s="183"/>
      <c r="Y25" s="183"/>
      <c r="Z25" s="194">
        <f t="shared" si="2"/>
      </c>
      <c r="AA25" s="195"/>
      <c r="AB25" s="251">
        <f t="shared" si="3"/>
      </c>
      <c r="AC25" s="252"/>
      <c r="AD25" s="208"/>
      <c r="AE25" s="209"/>
      <c r="AF25" s="220">
        <f t="shared" si="4"/>
      </c>
      <c r="AG25" s="221"/>
      <c r="AJ25" s="41">
        <v>2</v>
      </c>
    </row>
    <row r="26" spans="2:36" ht="13.5">
      <c r="B26" s="54">
        <v>18</v>
      </c>
      <c r="C26" s="205"/>
      <c r="D26" s="206"/>
      <c r="E26" s="207"/>
      <c r="F26" s="280"/>
      <c r="G26" s="281"/>
      <c r="H26" s="183"/>
      <c r="I26" s="183"/>
      <c r="J26" s="220">
        <f t="shared" si="0"/>
      </c>
      <c r="K26" s="282"/>
      <c r="L26" s="253"/>
      <c r="M26" s="183"/>
      <c r="N26" s="183"/>
      <c r="O26" s="183"/>
      <c r="P26" s="183"/>
      <c r="Q26" s="183"/>
      <c r="R26" s="251">
        <f t="shared" si="1"/>
      </c>
      <c r="S26" s="252"/>
      <c r="T26" s="253"/>
      <c r="U26" s="183"/>
      <c r="V26" s="183"/>
      <c r="W26" s="183"/>
      <c r="X26" s="183"/>
      <c r="Y26" s="183"/>
      <c r="Z26" s="194">
        <f t="shared" si="2"/>
      </c>
      <c r="AA26" s="195"/>
      <c r="AB26" s="251">
        <f t="shared" si="3"/>
      </c>
      <c r="AC26" s="252"/>
      <c r="AD26" s="208"/>
      <c r="AE26" s="209"/>
      <c r="AF26" s="220">
        <f t="shared" si="4"/>
      </c>
      <c r="AG26" s="221"/>
      <c r="AJ26" s="41">
        <v>3</v>
      </c>
    </row>
    <row r="27" spans="2:36" ht="13.5">
      <c r="B27" s="54">
        <v>19</v>
      </c>
      <c r="C27" s="205"/>
      <c r="D27" s="206"/>
      <c r="E27" s="207"/>
      <c r="F27" s="280"/>
      <c r="G27" s="281"/>
      <c r="H27" s="183"/>
      <c r="I27" s="183"/>
      <c r="J27" s="220">
        <f t="shared" si="0"/>
      </c>
      <c r="K27" s="282"/>
      <c r="L27" s="253"/>
      <c r="M27" s="183"/>
      <c r="N27" s="183"/>
      <c r="O27" s="183"/>
      <c r="P27" s="183"/>
      <c r="Q27" s="183"/>
      <c r="R27" s="251">
        <f t="shared" si="1"/>
      </c>
      <c r="S27" s="252"/>
      <c r="T27" s="253"/>
      <c r="U27" s="183"/>
      <c r="V27" s="183"/>
      <c r="W27" s="183"/>
      <c r="X27" s="183"/>
      <c r="Y27" s="183"/>
      <c r="Z27" s="194">
        <f t="shared" si="2"/>
      </c>
      <c r="AA27" s="195"/>
      <c r="AB27" s="251">
        <f t="shared" si="3"/>
      </c>
      <c r="AC27" s="252"/>
      <c r="AD27" s="208"/>
      <c r="AE27" s="209"/>
      <c r="AF27" s="220">
        <f t="shared" si="4"/>
      </c>
      <c r="AG27" s="221"/>
      <c r="AJ27" s="41">
        <v>4</v>
      </c>
    </row>
    <row r="28" spans="2:38" ht="13.5">
      <c r="B28" s="54">
        <v>20</v>
      </c>
      <c r="C28" s="205"/>
      <c r="D28" s="206"/>
      <c r="E28" s="207"/>
      <c r="F28" s="280"/>
      <c r="G28" s="281"/>
      <c r="H28" s="183"/>
      <c r="I28" s="183"/>
      <c r="J28" s="220">
        <f t="shared" si="0"/>
      </c>
      <c r="K28" s="282"/>
      <c r="L28" s="253"/>
      <c r="M28" s="183"/>
      <c r="N28" s="183"/>
      <c r="O28" s="183"/>
      <c r="P28" s="183"/>
      <c r="Q28" s="183"/>
      <c r="R28" s="251">
        <f t="shared" si="1"/>
      </c>
      <c r="S28" s="252"/>
      <c r="T28" s="253"/>
      <c r="U28" s="183"/>
      <c r="V28" s="183"/>
      <c r="W28" s="183"/>
      <c r="X28" s="183"/>
      <c r="Y28" s="183"/>
      <c r="Z28" s="194">
        <f t="shared" si="2"/>
      </c>
      <c r="AA28" s="195"/>
      <c r="AB28" s="251">
        <f t="shared" si="3"/>
      </c>
      <c r="AC28" s="252"/>
      <c r="AD28" s="208"/>
      <c r="AE28" s="209"/>
      <c r="AF28" s="220">
        <f t="shared" si="4"/>
      </c>
      <c r="AG28" s="221"/>
      <c r="AJ28" s="41">
        <v>5</v>
      </c>
      <c r="AK28">
        <v>3</v>
      </c>
      <c r="AL28">
        <v>1.5</v>
      </c>
    </row>
    <row r="29" spans="2:38" ht="13.5">
      <c r="B29" s="54">
        <v>21</v>
      </c>
      <c r="C29" s="205"/>
      <c r="D29" s="206"/>
      <c r="E29" s="207"/>
      <c r="F29" s="280"/>
      <c r="G29" s="281"/>
      <c r="H29" s="183"/>
      <c r="I29" s="183"/>
      <c r="J29" s="220">
        <f t="shared" si="0"/>
      </c>
      <c r="K29" s="282"/>
      <c r="L29" s="253"/>
      <c r="M29" s="183"/>
      <c r="N29" s="183"/>
      <c r="O29" s="183"/>
      <c r="P29" s="183"/>
      <c r="Q29" s="183"/>
      <c r="R29" s="251">
        <f t="shared" si="1"/>
      </c>
      <c r="S29" s="252"/>
      <c r="T29" s="253"/>
      <c r="U29" s="183"/>
      <c r="V29" s="183"/>
      <c r="W29" s="183"/>
      <c r="X29" s="183"/>
      <c r="Y29" s="183"/>
      <c r="Z29" s="194">
        <f t="shared" si="2"/>
      </c>
      <c r="AA29" s="195"/>
      <c r="AB29" s="251">
        <f t="shared" si="3"/>
      </c>
      <c r="AC29" s="252"/>
      <c r="AD29" s="208"/>
      <c r="AE29" s="209"/>
      <c r="AF29" s="220">
        <f t="shared" si="4"/>
      </c>
      <c r="AG29" s="221"/>
      <c r="AJ29" s="41">
        <v>6</v>
      </c>
      <c r="AK29">
        <v>2.8</v>
      </c>
      <c r="AL29">
        <v>1.4</v>
      </c>
    </row>
    <row r="30" spans="2:38" ht="13.5">
      <c r="B30" s="54">
        <v>22</v>
      </c>
      <c r="C30" s="205"/>
      <c r="D30" s="206"/>
      <c r="E30" s="207"/>
      <c r="F30" s="280"/>
      <c r="G30" s="281"/>
      <c r="H30" s="183"/>
      <c r="I30" s="183"/>
      <c r="J30" s="220">
        <f t="shared" si="0"/>
      </c>
      <c r="K30" s="282"/>
      <c r="L30" s="253"/>
      <c r="M30" s="183"/>
      <c r="N30" s="183"/>
      <c r="O30" s="183"/>
      <c r="P30" s="183"/>
      <c r="Q30" s="183"/>
      <c r="R30" s="251">
        <f t="shared" si="1"/>
      </c>
      <c r="S30" s="252"/>
      <c r="T30" s="253"/>
      <c r="U30" s="183"/>
      <c r="V30" s="183"/>
      <c r="W30" s="183"/>
      <c r="X30" s="183"/>
      <c r="Y30" s="183"/>
      <c r="Z30" s="194">
        <f t="shared" si="2"/>
      </c>
      <c r="AA30" s="195"/>
      <c r="AB30" s="251">
        <f t="shared" si="3"/>
      </c>
      <c r="AC30" s="252"/>
      <c r="AD30" s="208"/>
      <c r="AE30" s="209"/>
      <c r="AF30" s="220">
        <f t="shared" si="4"/>
      </c>
      <c r="AG30" s="221"/>
      <c r="AJ30" s="41">
        <v>7</v>
      </c>
      <c r="AK30">
        <v>2.7</v>
      </c>
      <c r="AL30">
        <v>1.3</v>
      </c>
    </row>
    <row r="31" spans="2:38" ht="13.5">
      <c r="B31" s="54">
        <v>23</v>
      </c>
      <c r="C31" s="205"/>
      <c r="D31" s="206"/>
      <c r="E31" s="207"/>
      <c r="F31" s="280"/>
      <c r="G31" s="281"/>
      <c r="H31" s="183"/>
      <c r="I31" s="183"/>
      <c r="J31" s="220">
        <f t="shared" si="0"/>
      </c>
      <c r="K31" s="282"/>
      <c r="L31" s="253"/>
      <c r="M31" s="183"/>
      <c r="N31" s="183"/>
      <c r="O31" s="183"/>
      <c r="P31" s="183"/>
      <c r="Q31" s="183"/>
      <c r="R31" s="251">
        <f t="shared" si="1"/>
      </c>
      <c r="S31" s="252"/>
      <c r="T31" s="253"/>
      <c r="U31" s="183"/>
      <c r="V31" s="183"/>
      <c r="W31" s="183"/>
      <c r="X31" s="183"/>
      <c r="Y31" s="183"/>
      <c r="Z31" s="194">
        <f t="shared" si="2"/>
      </c>
      <c r="AA31" s="195"/>
      <c r="AB31" s="251">
        <f t="shared" si="3"/>
      </c>
      <c r="AC31" s="252"/>
      <c r="AD31" s="208"/>
      <c r="AE31" s="209"/>
      <c r="AF31" s="220">
        <f t="shared" si="4"/>
      </c>
      <c r="AG31" s="221"/>
      <c r="AJ31" s="41">
        <v>8</v>
      </c>
      <c r="AK31">
        <v>6.7</v>
      </c>
      <c r="AL31">
        <v>2.8</v>
      </c>
    </row>
    <row r="32" spans="2:33" ht="13.5">
      <c r="B32" s="54">
        <v>24</v>
      </c>
      <c r="C32" s="205"/>
      <c r="D32" s="206"/>
      <c r="E32" s="207"/>
      <c r="F32" s="280"/>
      <c r="G32" s="281"/>
      <c r="H32" s="183"/>
      <c r="I32" s="183"/>
      <c r="J32" s="220">
        <f t="shared" si="0"/>
      </c>
      <c r="K32" s="282"/>
      <c r="L32" s="253"/>
      <c r="M32" s="183"/>
      <c r="N32" s="183"/>
      <c r="O32" s="183"/>
      <c r="P32" s="183"/>
      <c r="Q32" s="183"/>
      <c r="R32" s="251">
        <f t="shared" si="1"/>
      </c>
      <c r="S32" s="252"/>
      <c r="T32" s="253"/>
      <c r="U32" s="183"/>
      <c r="V32" s="183"/>
      <c r="W32" s="183"/>
      <c r="X32" s="183"/>
      <c r="Y32" s="183"/>
      <c r="Z32" s="194">
        <f t="shared" si="2"/>
      </c>
      <c r="AA32" s="195"/>
      <c r="AB32" s="251">
        <f t="shared" si="3"/>
      </c>
      <c r="AC32" s="252"/>
      <c r="AD32" s="208"/>
      <c r="AE32" s="209"/>
      <c r="AF32" s="220">
        <f t="shared" si="4"/>
      </c>
      <c r="AG32" s="221"/>
    </row>
    <row r="33" spans="2:38" ht="13.5">
      <c r="B33" s="54">
        <v>25</v>
      </c>
      <c r="C33" s="205"/>
      <c r="D33" s="206"/>
      <c r="E33" s="207"/>
      <c r="F33" s="280"/>
      <c r="G33" s="281"/>
      <c r="H33" s="183"/>
      <c r="I33" s="183"/>
      <c r="J33" s="220">
        <f t="shared" si="0"/>
      </c>
      <c r="K33" s="282"/>
      <c r="L33" s="253"/>
      <c r="M33" s="183"/>
      <c r="N33" s="183"/>
      <c r="O33" s="183"/>
      <c r="P33" s="183"/>
      <c r="Q33" s="183"/>
      <c r="R33" s="251">
        <f t="shared" si="1"/>
      </c>
      <c r="S33" s="252"/>
      <c r="T33" s="253"/>
      <c r="U33" s="183"/>
      <c r="V33" s="183"/>
      <c r="W33" s="183"/>
      <c r="X33" s="183"/>
      <c r="Y33" s="183"/>
      <c r="Z33" s="194">
        <f t="shared" si="2"/>
      </c>
      <c r="AA33" s="195"/>
      <c r="AB33" s="251">
        <f t="shared" si="3"/>
      </c>
      <c r="AC33" s="252"/>
      <c r="AD33" s="208"/>
      <c r="AE33" s="209"/>
      <c r="AF33" s="220">
        <f t="shared" si="4"/>
      </c>
      <c r="AG33" s="221"/>
      <c r="AJ33" t="s">
        <v>57</v>
      </c>
      <c r="AK33">
        <f>IF(L4="","",VLOOKUP(L4,AJ15:AL22,2,FALSE))</f>
      </c>
      <c r="AL33">
        <f>IF(L4="","",VLOOKUP(L4,AJ15:AL22,3,FALSE))</f>
      </c>
    </row>
    <row r="34" spans="2:38" ht="13.5">
      <c r="B34" s="54">
        <v>26</v>
      </c>
      <c r="C34" s="205"/>
      <c r="D34" s="206"/>
      <c r="E34" s="207"/>
      <c r="F34" s="280"/>
      <c r="G34" s="281"/>
      <c r="H34" s="183"/>
      <c r="I34" s="183"/>
      <c r="J34" s="220">
        <f t="shared" si="0"/>
      </c>
      <c r="K34" s="282"/>
      <c r="L34" s="253"/>
      <c r="M34" s="183"/>
      <c r="N34" s="183"/>
      <c r="O34" s="183"/>
      <c r="P34" s="183"/>
      <c r="Q34" s="183"/>
      <c r="R34" s="251">
        <f t="shared" si="1"/>
      </c>
      <c r="S34" s="252"/>
      <c r="T34" s="253"/>
      <c r="U34" s="183"/>
      <c r="V34" s="183"/>
      <c r="W34" s="183"/>
      <c r="X34" s="183"/>
      <c r="Y34" s="183"/>
      <c r="Z34" s="194">
        <f t="shared" si="2"/>
      </c>
      <c r="AA34" s="195"/>
      <c r="AB34" s="251">
        <f t="shared" si="3"/>
      </c>
      <c r="AC34" s="252"/>
      <c r="AD34" s="208"/>
      <c r="AE34" s="209"/>
      <c r="AF34" s="220">
        <f t="shared" si="4"/>
      </c>
      <c r="AG34" s="221"/>
      <c r="AJ34" t="s">
        <v>95</v>
      </c>
      <c r="AK34">
        <f>IF(L4="","",VLOOKUP(L4,AJ24:AL31,2,FALSE))</f>
      </c>
      <c r="AL34">
        <f>IF(L4="","",VLOOKUP(L4,AJ24:AL31,3,FALSE))</f>
      </c>
    </row>
    <row r="35" spans="2:33" ht="13.5">
      <c r="B35" s="54">
        <v>27</v>
      </c>
      <c r="C35" s="205"/>
      <c r="D35" s="206"/>
      <c r="E35" s="207"/>
      <c r="F35" s="280"/>
      <c r="G35" s="281"/>
      <c r="H35" s="183"/>
      <c r="I35" s="183"/>
      <c r="J35" s="220">
        <f t="shared" si="0"/>
      </c>
      <c r="K35" s="282"/>
      <c r="L35" s="253"/>
      <c r="M35" s="183"/>
      <c r="N35" s="183"/>
      <c r="O35" s="183"/>
      <c r="P35" s="183"/>
      <c r="Q35" s="183"/>
      <c r="R35" s="251">
        <f t="shared" si="1"/>
      </c>
      <c r="S35" s="252"/>
      <c r="T35" s="253"/>
      <c r="U35" s="183"/>
      <c r="V35" s="183"/>
      <c r="W35" s="183"/>
      <c r="X35" s="183"/>
      <c r="Y35" s="183"/>
      <c r="Z35" s="194">
        <f t="shared" si="2"/>
      </c>
      <c r="AA35" s="195"/>
      <c r="AB35" s="251">
        <f t="shared" si="3"/>
      </c>
      <c r="AC35" s="252"/>
      <c r="AD35" s="208"/>
      <c r="AE35" s="209"/>
      <c r="AF35" s="220">
        <f t="shared" si="4"/>
      </c>
      <c r="AG35" s="221"/>
    </row>
    <row r="36" spans="2:33" ht="13.5">
      <c r="B36" s="54">
        <v>28</v>
      </c>
      <c r="C36" s="205"/>
      <c r="D36" s="206"/>
      <c r="E36" s="207"/>
      <c r="F36" s="280"/>
      <c r="G36" s="281"/>
      <c r="H36" s="183"/>
      <c r="I36" s="183"/>
      <c r="J36" s="220">
        <f t="shared" si="0"/>
      </c>
      <c r="K36" s="282"/>
      <c r="L36" s="253"/>
      <c r="M36" s="183"/>
      <c r="N36" s="183"/>
      <c r="O36" s="183"/>
      <c r="P36" s="183"/>
      <c r="Q36" s="183"/>
      <c r="R36" s="251">
        <f t="shared" si="1"/>
      </c>
      <c r="S36" s="252"/>
      <c r="T36" s="253"/>
      <c r="U36" s="183"/>
      <c r="V36" s="183"/>
      <c r="W36" s="183"/>
      <c r="X36" s="183"/>
      <c r="Y36" s="183"/>
      <c r="Z36" s="194">
        <f t="shared" si="2"/>
      </c>
      <c r="AA36" s="195"/>
      <c r="AB36" s="251">
        <f t="shared" si="3"/>
      </c>
      <c r="AC36" s="252"/>
      <c r="AD36" s="208"/>
      <c r="AE36" s="209"/>
      <c r="AF36" s="220">
        <f t="shared" si="4"/>
      </c>
      <c r="AG36" s="221"/>
    </row>
    <row r="37" spans="2:33" ht="13.5">
      <c r="B37" s="54">
        <v>29</v>
      </c>
      <c r="C37" s="205"/>
      <c r="D37" s="206"/>
      <c r="E37" s="207"/>
      <c r="F37" s="280"/>
      <c r="G37" s="281"/>
      <c r="H37" s="183"/>
      <c r="I37" s="183"/>
      <c r="J37" s="220">
        <f t="shared" si="0"/>
      </c>
      <c r="K37" s="282"/>
      <c r="L37" s="253"/>
      <c r="M37" s="183"/>
      <c r="N37" s="183"/>
      <c r="O37" s="183"/>
      <c r="P37" s="183"/>
      <c r="Q37" s="183"/>
      <c r="R37" s="251">
        <f t="shared" si="1"/>
      </c>
      <c r="S37" s="252"/>
      <c r="T37" s="253"/>
      <c r="U37" s="183"/>
      <c r="V37" s="183"/>
      <c r="W37" s="183"/>
      <c r="X37" s="183"/>
      <c r="Y37" s="183"/>
      <c r="Z37" s="194">
        <f t="shared" si="2"/>
      </c>
      <c r="AA37" s="195"/>
      <c r="AB37" s="251">
        <f t="shared" si="3"/>
      </c>
      <c r="AC37" s="252"/>
      <c r="AD37" s="208"/>
      <c r="AE37" s="209"/>
      <c r="AF37" s="220">
        <f t="shared" si="4"/>
      </c>
      <c r="AG37" s="221"/>
    </row>
    <row r="38" spans="2:33" ht="13.5">
      <c r="B38" s="54">
        <v>30</v>
      </c>
      <c r="C38" s="205"/>
      <c r="D38" s="206"/>
      <c r="E38" s="207"/>
      <c r="F38" s="280"/>
      <c r="G38" s="281"/>
      <c r="H38" s="183"/>
      <c r="I38" s="183"/>
      <c r="J38" s="220">
        <f t="shared" si="0"/>
      </c>
      <c r="K38" s="282"/>
      <c r="L38" s="253"/>
      <c r="M38" s="183"/>
      <c r="N38" s="183"/>
      <c r="O38" s="183"/>
      <c r="P38" s="183"/>
      <c r="Q38" s="183"/>
      <c r="R38" s="251">
        <f t="shared" si="1"/>
      </c>
      <c r="S38" s="252"/>
      <c r="T38" s="253"/>
      <c r="U38" s="183"/>
      <c r="V38" s="183"/>
      <c r="W38" s="183"/>
      <c r="X38" s="183"/>
      <c r="Y38" s="183"/>
      <c r="Z38" s="194">
        <f t="shared" si="2"/>
      </c>
      <c r="AA38" s="195"/>
      <c r="AB38" s="251">
        <f t="shared" si="3"/>
      </c>
      <c r="AC38" s="252"/>
      <c r="AD38" s="208"/>
      <c r="AE38" s="209"/>
      <c r="AF38" s="220">
        <f t="shared" si="4"/>
      </c>
      <c r="AG38" s="221"/>
    </row>
    <row r="39" spans="2:33" ht="13.5">
      <c r="B39" s="54">
        <v>31</v>
      </c>
      <c r="C39" s="205"/>
      <c r="D39" s="206"/>
      <c r="E39" s="207"/>
      <c r="F39" s="280"/>
      <c r="G39" s="281"/>
      <c r="H39" s="183"/>
      <c r="I39" s="183"/>
      <c r="J39" s="220">
        <f t="shared" si="0"/>
      </c>
      <c r="K39" s="282"/>
      <c r="L39" s="253"/>
      <c r="M39" s="183"/>
      <c r="N39" s="183"/>
      <c r="O39" s="183"/>
      <c r="P39" s="183"/>
      <c r="Q39" s="183"/>
      <c r="R39" s="251">
        <f t="shared" si="1"/>
      </c>
      <c r="S39" s="252"/>
      <c r="T39" s="253"/>
      <c r="U39" s="183"/>
      <c r="V39" s="183"/>
      <c r="W39" s="183"/>
      <c r="X39" s="183"/>
      <c r="Y39" s="183"/>
      <c r="Z39" s="194">
        <f t="shared" si="2"/>
      </c>
      <c r="AA39" s="195"/>
      <c r="AB39" s="251">
        <f t="shared" si="3"/>
      </c>
      <c r="AC39" s="252"/>
      <c r="AD39" s="208"/>
      <c r="AE39" s="209"/>
      <c r="AF39" s="220">
        <f t="shared" si="4"/>
      </c>
      <c r="AG39" s="221"/>
    </row>
    <row r="40" spans="2:33" ht="13.5">
      <c r="B40" s="54">
        <v>32</v>
      </c>
      <c r="C40" s="205"/>
      <c r="D40" s="206"/>
      <c r="E40" s="207"/>
      <c r="F40" s="280"/>
      <c r="G40" s="281"/>
      <c r="H40" s="183"/>
      <c r="I40" s="183"/>
      <c r="J40" s="220">
        <f t="shared" si="0"/>
      </c>
      <c r="K40" s="282"/>
      <c r="L40" s="253"/>
      <c r="M40" s="183"/>
      <c r="N40" s="183"/>
      <c r="O40" s="183"/>
      <c r="P40" s="183"/>
      <c r="Q40" s="183"/>
      <c r="R40" s="251">
        <f t="shared" si="1"/>
      </c>
      <c r="S40" s="252"/>
      <c r="T40" s="253"/>
      <c r="U40" s="183"/>
      <c r="V40" s="183"/>
      <c r="W40" s="183"/>
      <c r="X40" s="183"/>
      <c r="Y40" s="183"/>
      <c r="Z40" s="194">
        <f t="shared" si="2"/>
      </c>
      <c r="AA40" s="195"/>
      <c r="AB40" s="251">
        <f t="shared" si="3"/>
      </c>
      <c r="AC40" s="252"/>
      <c r="AD40" s="208"/>
      <c r="AE40" s="209"/>
      <c r="AF40" s="220">
        <f t="shared" si="4"/>
      </c>
      <c r="AG40" s="221"/>
    </row>
    <row r="41" spans="2:33" ht="13.5">
      <c r="B41" s="54">
        <v>33</v>
      </c>
      <c r="C41" s="205"/>
      <c r="D41" s="206"/>
      <c r="E41" s="207"/>
      <c r="F41" s="280"/>
      <c r="G41" s="281"/>
      <c r="H41" s="183"/>
      <c r="I41" s="183"/>
      <c r="J41" s="220">
        <f t="shared" si="0"/>
      </c>
      <c r="K41" s="282"/>
      <c r="L41" s="253"/>
      <c r="M41" s="183"/>
      <c r="N41" s="183"/>
      <c r="O41" s="183"/>
      <c r="P41" s="183"/>
      <c r="Q41" s="183"/>
      <c r="R41" s="251">
        <f t="shared" si="1"/>
      </c>
      <c r="S41" s="252"/>
      <c r="T41" s="253"/>
      <c r="U41" s="183"/>
      <c r="V41" s="183"/>
      <c r="W41" s="183"/>
      <c r="X41" s="183"/>
      <c r="Y41" s="183"/>
      <c r="Z41" s="194">
        <f t="shared" si="2"/>
      </c>
      <c r="AA41" s="195"/>
      <c r="AB41" s="251">
        <f t="shared" si="3"/>
      </c>
      <c r="AC41" s="252"/>
      <c r="AD41" s="208"/>
      <c r="AE41" s="209"/>
      <c r="AF41" s="220">
        <f t="shared" si="4"/>
      </c>
      <c r="AG41" s="221"/>
    </row>
    <row r="42" spans="2:33" ht="13.5">
      <c r="B42" s="54">
        <v>34</v>
      </c>
      <c r="C42" s="205"/>
      <c r="D42" s="206"/>
      <c r="E42" s="207"/>
      <c r="F42" s="280"/>
      <c r="G42" s="281"/>
      <c r="H42" s="183"/>
      <c r="I42" s="183"/>
      <c r="J42" s="220">
        <f t="shared" si="0"/>
      </c>
      <c r="K42" s="282"/>
      <c r="L42" s="253"/>
      <c r="M42" s="183"/>
      <c r="N42" s="183"/>
      <c r="O42" s="183"/>
      <c r="P42" s="183"/>
      <c r="Q42" s="183"/>
      <c r="R42" s="251">
        <f t="shared" si="1"/>
      </c>
      <c r="S42" s="252"/>
      <c r="T42" s="253"/>
      <c r="U42" s="183"/>
      <c r="V42" s="183"/>
      <c r="W42" s="183"/>
      <c r="X42" s="183"/>
      <c r="Y42" s="183"/>
      <c r="Z42" s="194">
        <f t="shared" si="2"/>
      </c>
      <c r="AA42" s="195"/>
      <c r="AB42" s="251">
        <f t="shared" si="3"/>
      </c>
      <c r="AC42" s="252"/>
      <c r="AD42" s="208"/>
      <c r="AE42" s="209"/>
      <c r="AF42" s="220">
        <f t="shared" si="4"/>
      </c>
      <c r="AG42" s="221"/>
    </row>
    <row r="43" spans="2:33" ht="13.5">
      <c r="B43" s="54">
        <v>35</v>
      </c>
      <c r="C43" s="205"/>
      <c r="D43" s="206"/>
      <c r="E43" s="207"/>
      <c r="F43" s="280"/>
      <c r="G43" s="281"/>
      <c r="H43" s="183"/>
      <c r="I43" s="183"/>
      <c r="J43" s="220">
        <f t="shared" si="0"/>
      </c>
      <c r="K43" s="282"/>
      <c r="L43" s="253"/>
      <c r="M43" s="183"/>
      <c r="N43" s="183"/>
      <c r="O43" s="183"/>
      <c r="P43" s="183"/>
      <c r="Q43" s="183"/>
      <c r="R43" s="251">
        <f t="shared" si="1"/>
      </c>
      <c r="S43" s="252"/>
      <c r="T43" s="253"/>
      <c r="U43" s="183"/>
      <c r="V43" s="183"/>
      <c r="W43" s="183"/>
      <c r="X43" s="183"/>
      <c r="Y43" s="183"/>
      <c r="Z43" s="194">
        <f t="shared" si="2"/>
      </c>
      <c r="AA43" s="195"/>
      <c r="AB43" s="251">
        <f t="shared" si="3"/>
      </c>
      <c r="AC43" s="252"/>
      <c r="AD43" s="208"/>
      <c r="AE43" s="209"/>
      <c r="AF43" s="220">
        <f t="shared" si="4"/>
      </c>
      <c r="AG43" s="221"/>
    </row>
    <row r="44" spans="2:33" ht="13.5">
      <c r="B44" s="54">
        <v>36</v>
      </c>
      <c r="C44" s="205"/>
      <c r="D44" s="206"/>
      <c r="E44" s="207"/>
      <c r="F44" s="280"/>
      <c r="G44" s="281"/>
      <c r="H44" s="183"/>
      <c r="I44" s="183"/>
      <c r="J44" s="220">
        <f t="shared" si="0"/>
      </c>
      <c r="K44" s="282"/>
      <c r="L44" s="253"/>
      <c r="M44" s="183"/>
      <c r="N44" s="183"/>
      <c r="O44" s="183"/>
      <c r="P44" s="183"/>
      <c r="Q44" s="183"/>
      <c r="R44" s="251">
        <f t="shared" si="1"/>
      </c>
      <c r="S44" s="252"/>
      <c r="T44" s="253"/>
      <c r="U44" s="183"/>
      <c r="V44" s="183"/>
      <c r="W44" s="183"/>
      <c r="X44" s="183"/>
      <c r="Y44" s="183"/>
      <c r="Z44" s="194">
        <f t="shared" si="2"/>
      </c>
      <c r="AA44" s="195"/>
      <c r="AB44" s="251">
        <f t="shared" si="3"/>
      </c>
      <c r="AC44" s="252"/>
      <c r="AD44" s="208"/>
      <c r="AE44" s="209"/>
      <c r="AF44" s="220">
        <f t="shared" si="4"/>
      </c>
      <c r="AG44" s="221"/>
    </row>
    <row r="45" spans="2:33" ht="13.5">
      <c r="B45" s="54">
        <v>37</v>
      </c>
      <c r="C45" s="205"/>
      <c r="D45" s="206"/>
      <c r="E45" s="207"/>
      <c r="F45" s="280"/>
      <c r="G45" s="281"/>
      <c r="H45" s="183"/>
      <c r="I45" s="183"/>
      <c r="J45" s="220">
        <f t="shared" si="0"/>
      </c>
      <c r="K45" s="282"/>
      <c r="L45" s="253"/>
      <c r="M45" s="183"/>
      <c r="N45" s="183"/>
      <c r="O45" s="183"/>
      <c r="P45" s="183"/>
      <c r="Q45" s="183"/>
      <c r="R45" s="251">
        <f t="shared" si="1"/>
      </c>
      <c r="S45" s="252"/>
      <c r="T45" s="253"/>
      <c r="U45" s="183"/>
      <c r="V45" s="183"/>
      <c r="W45" s="183"/>
      <c r="X45" s="183"/>
      <c r="Y45" s="183"/>
      <c r="Z45" s="194">
        <f t="shared" si="2"/>
      </c>
      <c r="AA45" s="195"/>
      <c r="AB45" s="251">
        <f t="shared" si="3"/>
      </c>
      <c r="AC45" s="252"/>
      <c r="AD45" s="208"/>
      <c r="AE45" s="209"/>
      <c r="AF45" s="220">
        <f t="shared" si="4"/>
      </c>
      <c r="AG45" s="221"/>
    </row>
    <row r="46" spans="2:33" ht="13.5">
      <c r="B46" s="54">
        <v>38</v>
      </c>
      <c r="C46" s="205"/>
      <c r="D46" s="206"/>
      <c r="E46" s="207"/>
      <c r="F46" s="280"/>
      <c r="G46" s="281"/>
      <c r="H46" s="183"/>
      <c r="I46" s="183"/>
      <c r="J46" s="220">
        <f t="shared" si="0"/>
      </c>
      <c r="K46" s="282"/>
      <c r="L46" s="253"/>
      <c r="M46" s="183"/>
      <c r="N46" s="183"/>
      <c r="O46" s="183"/>
      <c r="P46" s="183"/>
      <c r="Q46" s="183"/>
      <c r="R46" s="251">
        <f t="shared" si="1"/>
      </c>
      <c r="S46" s="252"/>
      <c r="T46" s="253"/>
      <c r="U46" s="183"/>
      <c r="V46" s="183"/>
      <c r="W46" s="183"/>
      <c r="X46" s="183"/>
      <c r="Y46" s="183"/>
      <c r="Z46" s="194">
        <f t="shared" si="2"/>
      </c>
      <c r="AA46" s="195"/>
      <c r="AB46" s="251">
        <f t="shared" si="3"/>
      </c>
      <c r="AC46" s="252"/>
      <c r="AD46" s="208"/>
      <c r="AE46" s="209"/>
      <c r="AF46" s="220">
        <f t="shared" si="4"/>
      </c>
      <c r="AG46" s="221"/>
    </row>
    <row r="47" spans="2:33" ht="13.5">
      <c r="B47" s="54">
        <v>39</v>
      </c>
      <c r="C47" s="205"/>
      <c r="D47" s="206"/>
      <c r="E47" s="207"/>
      <c r="F47" s="280"/>
      <c r="G47" s="281"/>
      <c r="H47" s="183"/>
      <c r="I47" s="183"/>
      <c r="J47" s="220">
        <f t="shared" si="0"/>
      </c>
      <c r="K47" s="282"/>
      <c r="L47" s="253"/>
      <c r="M47" s="183"/>
      <c r="N47" s="183"/>
      <c r="O47" s="183"/>
      <c r="P47" s="183"/>
      <c r="Q47" s="183"/>
      <c r="R47" s="251">
        <f t="shared" si="1"/>
      </c>
      <c r="S47" s="252"/>
      <c r="T47" s="253"/>
      <c r="U47" s="183"/>
      <c r="V47" s="183"/>
      <c r="W47" s="183"/>
      <c r="X47" s="183"/>
      <c r="Y47" s="183"/>
      <c r="Z47" s="194">
        <f t="shared" si="2"/>
      </c>
      <c r="AA47" s="195"/>
      <c r="AB47" s="251">
        <f t="shared" si="3"/>
      </c>
      <c r="AC47" s="252"/>
      <c r="AD47" s="208"/>
      <c r="AE47" s="209"/>
      <c r="AF47" s="220">
        <f t="shared" si="4"/>
      </c>
      <c r="AG47" s="221"/>
    </row>
    <row r="48" spans="2:33" ht="13.5">
      <c r="B48" s="54">
        <v>40</v>
      </c>
      <c r="C48" s="205"/>
      <c r="D48" s="206"/>
      <c r="E48" s="207"/>
      <c r="F48" s="280"/>
      <c r="G48" s="281"/>
      <c r="H48" s="183"/>
      <c r="I48" s="183"/>
      <c r="J48" s="220">
        <f t="shared" si="0"/>
      </c>
      <c r="K48" s="282"/>
      <c r="L48" s="253"/>
      <c r="M48" s="183"/>
      <c r="N48" s="183"/>
      <c r="O48" s="183"/>
      <c r="P48" s="183"/>
      <c r="Q48" s="183"/>
      <c r="R48" s="251">
        <f t="shared" si="1"/>
      </c>
      <c r="S48" s="252"/>
      <c r="T48" s="253"/>
      <c r="U48" s="183"/>
      <c r="V48" s="183"/>
      <c r="W48" s="183"/>
      <c r="X48" s="183"/>
      <c r="Y48" s="183"/>
      <c r="Z48" s="194">
        <f t="shared" si="2"/>
      </c>
      <c r="AA48" s="195"/>
      <c r="AB48" s="251">
        <f t="shared" si="3"/>
      </c>
      <c r="AC48" s="252"/>
      <c r="AD48" s="208"/>
      <c r="AE48" s="209"/>
      <c r="AF48" s="220">
        <f t="shared" si="4"/>
      </c>
      <c r="AG48" s="221"/>
    </row>
    <row r="49" spans="2:33" ht="13.5">
      <c r="B49" s="54">
        <v>41</v>
      </c>
      <c r="C49" s="205"/>
      <c r="D49" s="206"/>
      <c r="E49" s="207"/>
      <c r="F49" s="280"/>
      <c r="G49" s="281"/>
      <c r="H49" s="183"/>
      <c r="I49" s="183"/>
      <c r="J49" s="220">
        <f t="shared" si="0"/>
      </c>
      <c r="K49" s="282"/>
      <c r="L49" s="253"/>
      <c r="M49" s="183"/>
      <c r="N49" s="183"/>
      <c r="O49" s="183"/>
      <c r="P49" s="183"/>
      <c r="Q49" s="183"/>
      <c r="R49" s="251">
        <f t="shared" si="1"/>
      </c>
      <c r="S49" s="252"/>
      <c r="T49" s="253"/>
      <c r="U49" s="183"/>
      <c r="V49" s="183"/>
      <c r="W49" s="183"/>
      <c r="X49" s="183"/>
      <c r="Y49" s="183"/>
      <c r="Z49" s="194">
        <f t="shared" si="2"/>
      </c>
      <c r="AA49" s="195"/>
      <c r="AB49" s="251">
        <f t="shared" si="3"/>
      </c>
      <c r="AC49" s="252"/>
      <c r="AD49" s="208"/>
      <c r="AE49" s="209"/>
      <c r="AF49" s="220">
        <f t="shared" si="4"/>
      </c>
      <c r="AG49" s="221"/>
    </row>
    <row r="50" spans="2:33" ht="13.5">
      <c r="B50" s="54">
        <v>42</v>
      </c>
      <c r="C50" s="205"/>
      <c r="D50" s="206"/>
      <c r="E50" s="207"/>
      <c r="F50" s="280"/>
      <c r="G50" s="281"/>
      <c r="H50" s="183"/>
      <c r="I50" s="183"/>
      <c r="J50" s="220">
        <f t="shared" si="0"/>
      </c>
      <c r="K50" s="282"/>
      <c r="L50" s="253"/>
      <c r="M50" s="183"/>
      <c r="N50" s="183"/>
      <c r="O50" s="183"/>
      <c r="P50" s="183"/>
      <c r="Q50" s="183"/>
      <c r="R50" s="251">
        <f t="shared" si="1"/>
      </c>
      <c r="S50" s="252"/>
      <c r="T50" s="253"/>
      <c r="U50" s="183"/>
      <c r="V50" s="183"/>
      <c r="W50" s="183"/>
      <c r="X50" s="183"/>
      <c r="Y50" s="183"/>
      <c r="Z50" s="194">
        <f t="shared" si="2"/>
      </c>
      <c r="AA50" s="195"/>
      <c r="AB50" s="251">
        <f t="shared" si="3"/>
      </c>
      <c r="AC50" s="252"/>
      <c r="AD50" s="208"/>
      <c r="AE50" s="209"/>
      <c r="AF50" s="220">
        <f t="shared" si="4"/>
      </c>
      <c r="AG50" s="221"/>
    </row>
    <row r="51" spans="2:33" ht="13.5">
      <c r="B51" s="54">
        <v>43</v>
      </c>
      <c r="C51" s="205"/>
      <c r="D51" s="206"/>
      <c r="E51" s="207"/>
      <c r="F51" s="280"/>
      <c r="G51" s="281"/>
      <c r="H51" s="183"/>
      <c r="I51" s="183"/>
      <c r="J51" s="220">
        <f t="shared" si="0"/>
      </c>
      <c r="K51" s="282"/>
      <c r="L51" s="253"/>
      <c r="M51" s="183"/>
      <c r="N51" s="183"/>
      <c r="O51" s="183"/>
      <c r="P51" s="183"/>
      <c r="Q51" s="183"/>
      <c r="R51" s="251">
        <f t="shared" si="1"/>
      </c>
      <c r="S51" s="252"/>
      <c r="T51" s="253"/>
      <c r="U51" s="183"/>
      <c r="V51" s="183"/>
      <c r="W51" s="183"/>
      <c r="X51" s="183"/>
      <c r="Y51" s="183"/>
      <c r="Z51" s="194">
        <f t="shared" si="2"/>
      </c>
      <c r="AA51" s="195"/>
      <c r="AB51" s="251">
        <f t="shared" si="3"/>
      </c>
      <c r="AC51" s="252"/>
      <c r="AD51" s="208"/>
      <c r="AE51" s="209"/>
      <c r="AF51" s="220">
        <f t="shared" si="4"/>
      </c>
      <c r="AG51" s="221"/>
    </row>
    <row r="52" spans="2:33" ht="13.5">
      <c r="B52" s="54">
        <v>44</v>
      </c>
      <c r="C52" s="205"/>
      <c r="D52" s="206"/>
      <c r="E52" s="207"/>
      <c r="F52" s="280"/>
      <c r="G52" s="281"/>
      <c r="H52" s="183"/>
      <c r="I52" s="183"/>
      <c r="J52" s="220">
        <f t="shared" si="0"/>
      </c>
      <c r="K52" s="282"/>
      <c r="L52" s="253"/>
      <c r="M52" s="183"/>
      <c r="N52" s="183"/>
      <c r="O52" s="183"/>
      <c r="P52" s="183"/>
      <c r="Q52" s="183"/>
      <c r="R52" s="251">
        <f t="shared" si="1"/>
      </c>
      <c r="S52" s="252"/>
      <c r="T52" s="253"/>
      <c r="U52" s="183"/>
      <c r="V52" s="183"/>
      <c r="W52" s="183"/>
      <c r="X52" s="183"/>
      <c r="Y52" s="183"/>
      <c r="Z52" s="194">
        <f t="shared" si="2"/>
      </c>
      <c r="AA52" s="195"/>
      <c r="AB52" s="251">
        <f t="shared" si="3"/>
      </c>
      <c r="AC52" s="252"/>
      <c r="AD52" s="208"/>
      <c r="AE52" s="209"/>
      <c r="AF52" s="220">
        <f t="shared" si="4"/>
      </c>
      <c r="AG52" s="221"/>
    </row>
    <row r="53" spans="2:33" ht="13.5">
      <c r="B53" s="54">
        <v>45</v>
      </c>
      <c r="C53" s="205"/>
      <c r="D53" s="206"/>
      <c r="E53" s="207"/>
      <c r="F53" s="280"/>
      <c r="G53" s="281"/>
      <c r="H53" s="183"/>
      <c r="I53" s="183"/>
      <c r="J53" s="220">
        <f t="shared" si="0"/>
      </c>
      <c r="K53" s="282"/>
      <c r="L53" s="253"/>
      <c r="M53" s="183"/>
      <c r="N53" s="183"/>
      <c r="O53" s="183"/>
      <c r="P53" s="183"/>
      <c r="Q53" s="183"/>
      <c r="R53" s="251">
        <f t="shared" si="1"/>
      </c>
      <c r="S53" s="252"/>
      <c r="T53" s="253"/>
      <c r="U53" s="183"/>
      <c r="V53" s="183"/>
      <c r="W53" s="183"/>
      <c r="X53" s="183"/>
      <c r="Y53" s="183"/>
      <c r="Z53" s="194">
        <f t="shared" si="2"/>
      </c>
      <c r="AA53" s="195"/>
      <c r="AB53" s="251">
        <f t="shared" si="3"/>
      </c>
      <c r="AC53" s="252"/>
      <c r="AD53" s="208"/>
      <c r="AE53" s="209"/>
      <c r="AF53" s="220">
        <f t="shared" si="4"/>
      </c>
      <c r="AG53" s="221"/>
    </row>
    <row r="54" spans="2:33" ht="13.5">
      <c r="B54" s="54">
        <v>46</v>
      </c>
      <c r="C54" s="205"/>
      <c r="D54" s="206"/>
      <c r="E54" s="207"/>
      <c r="F54" s="280"/>
      <c r="G54" s="281"/>
      <c r="H54" s="183"/>
      <c r="I54" s="183"/>
      <c r="J54" s="220">
        <f t="shared" si="0"/>
      </c>
      <c r="K54" s="282"/>
      <c r="L54" s="253"/>
      <c r="M54" s="183"/>
      <c r="N54" s="183"/>
      <c r="O54" s="183"/>
      <c r="P54" s="183"/>
      <c r="Q54" s="183"/>
      <c r="R54" s="251">
        <f t="shared" si="1"/>
      </c>
      <c r="S54" s="252"/>
      <c r="T54" s="253"/>
      <c r="U54" s="183"/>
      <c r="V54" s="183"/>
      <c r="W54" s="183"/>
      <c r="X54" s="183"/>
      <c r="Y54" s="183"/>
      <c r="Z54" s="194">
        <f t="shared" si="2"/>
      </c>
      <c r="AA54" s="195"/>
      <c r="AB54" s="251">
        <f t="shared" si="3"/>
      </c>
      <c r="AC54" s="252"/>
      <c r="AD54" s="208"/>
      <c r="AE54" s="209"/>
      <c r="AF54" s="220">
        <f t="shared" si="4"/>
      </c>
      <c r="AG54" s="221"/>
    </row>
    <row r="55" spans="2:33" ht="13.5">
      <c r="B55" s="54">
        <v>47</v>
      </c>
      <c r="C55" s="205"/>
      <c r="D55" s="206"/>
      <c r="E55" s="207"/>
      <c r="F55" s="280"/>
      <c r="G55" s="281"/>
      <c r="H55" s="183"/>
      <c r="I55" s="183"/>
      <c r="J55" s="220">
        <f t="shared" si="0"/>
      </c>
      <c r="K55" s="282"/>
      <c r="L55" s="253"/>
      <c r="M55" s="183"/>
      <c r="N55" s="183"/>
      <c r="O55" s="183"/>
      <c r="P55" s="183"/>
      <c r="Q55" s="183"/>
      <c r="R55" s="251">
        <f t="shared" si="1"/>
      </c>
      <c r="S55" s="252"/>
      <c r="T55" s="253"/>
      <c r="U55" s="183"/>
      <c r="V55" s="183"/>
      <c r="W55" s="183"/>
      <c r="X55" s="183"/>
      <c r="Y55" s="183"/>
      <c r="Z55" s="194">
        <f t="shared" si="2"/>
      </c>
      <c r="AA55" s="195"/>
      <c r="AB55" s="251">
        <f t="shared" si="3"/>
      </c>
      <c r="AC55" s="252"/>
      <c r="AD55" s="208"/>
      <c r="AE55" s="209"/>
      <c r="AF55" s="220">
        <f t="shared" si="4"/>
      </c>
      <c r="AG55" s="221"/>
    </row>
    <row r="56" spans="2:33" ht="13.5">
      <c r="B56" s="54">
        <v>48</v>
      </c>
      <c r="C56" s="205"/>
      <c r="D56" s="206"/>
      <c r="E56" s="207"/>
      <c r="F56" s="280"/>
      <c r="G56" s="281"/>
      <c r="H56" s="183"/>
      <c r="I56" s="183"/>
      <c r="J56" s="220">
        <f t="shared" si="0"/>
      </c>
      <c r="K56" s="282"/>
      <c r="L56" s="253"/>
      <c r="M56" s="183"/>
      <c r="N56" s="183"/>
      <c r="O56" s="183"/>
      <c r="P56" s="183"/>
      <c r="Q56" s="183"/>
      <c r="R56" s="251">
        <f t="shared" si="1"/>
      </c>
      <c r="S56" s="252"/>
      <c r="T56" s="253"/>
      <c r="U56" s="183"/>
      <c r="V56" s="183"/>
      <c r="W56" s="183"/>
      <c r="X56" s="183"/>
      <c r="Y56" s="183"/>
      <c r="Z56" s="194">
        <f t="shared" si="2"/>
      </c>
      <c r="AA56" s="195"/>
      <c r="AB56" s="251">
        <f t="shared" si="3"/>
      </c>
      <c r="AC56" s="252"/>
      <c r="AD56" s="208"/>
      <c r="AE56" s="209"/>
      <c r="AF56" s="220">
        <f t="shared" si="4"/>
      </c>
      <c r="AG56" s="221"/>
    </row>
    <row r="57" spans="2:33" ht="13.5">
      <c r="B57" s="54">
        <v>49</v>
      </c>
      <c r="C57" s="205"/>
      <c r="D57" s="206"/>
      <c r="E57" s="207"/>
      <c r="F57" s="280"/>
      <c r="G57" s="281"/>
      <c r="H57" s="183"/>
      <c r="I57" s="183"/>
      <c r="J57" s="220">
        <f t="shared" si="0"/>
      </c>
      <c r="K57" s="282"/>
      <c r="L57" s="253"/>
      <c r="M57" s="183"/>
      <c r="N57" s="183"/>
      <c r="O57" s="183"/>
      <c r="P57" s="183"/>
      <c r="Q57" s="183"/>
      <c r="R57" s="251">
        <f t="shared" si="1"/>
      </c>
      <c r="S57" s="252"/>
      <c r="T57" s="253"/>
      <c r="U57" s="183"/>
      <c r="V57" s="183"/>
      <c r="W57" s="183"/>
      <c r="X57" s="183"/>
      <c r="Y57" s="183"/>
      <c r="Z57" s="194">
        <f t="shared" si="2"/>
      </c>
      <c r="AA57" s="195"/>
      <c r="AB57" s="251">
        <f t="shared" si="3"/>
      </c>
      <c r="AC57" s="252"/>
      <c r="AD57" s="208"/>
      <c r="AE57" s="209"/>
      <c r="AF57" s="220">
        <f t="shared" si="4"/>
      </c>
      <c r="AG57" s="221"/>
    </row>
    <row r="58" spans="2:33" ht="13.5">
      <c r="B58" s="55">
        <v>50</v>
      </c>
      <c r="C58" s="302"/>
      <c r="D58" s="303"/>
      <c r="E58" s="304"/>
      <c r="F58" s="289"/>
      <c r="G58" s="290"/>
      <c r="H58" s="291"/>
      <c r="I58" s="291"/>
      <c r="J58" s="283">
        <f t="shared" si="0"/>
      </c>
      <c r="K58" s="292"/>
      <c r="L58" s="293"/>
      <c r="M58" s="291"/>
      <c r="N58" s="291"/>
      <c r="O58" s="291"/>
      <c r="P58" s="291"/>
      <c r="Q58" s="291"/>
      <c r="R58" s="300">
        <f t="shared" si="1"/>
      </c>
      <c r="S58" s="301"/>
      <c r="T58" s="293"/>
      <c r="U58" s="291"/>
      <c r="V58" s="291"/>
      <c r="W58" s="291"/>
      <c r="X58" s="291"/>
      <c r="Y58" s="291"/>
      <c r="Z58" s="285">
        <f t="shared" si="2"/>
      </c>
      <c r="AA58" s="286"/>
      <c r="AB58" s="300">
        <f t="shared" si="3"/>
      </c>
      <c r="AC58" s="301"/>
      <c r="AD58" s="287"/>
      <c r="AE58" s="288"/>
      <c r="AF58" s="283">
        <f t="shared" si="4"/>
      </c>
      <c r="AG58" s="284"/>
    </row>
    <row r="59" spans="2:33" ht="15" customHeight="1">
      <c r="B59" s="297" t="s">
        <v>98</v>
      </c>
      <c r="C59" s="298"/>
      <c r="D59" s="298"/>
      <c r="E59" s="299"/>
      <c r="F59" s="307">
        <f>IF(COUNTA(F9:G58)=0,"",AVERAGE(F9:G58))</f>
      </c>
      <c r="G59" s="308"/>
      <c r="H59" s="309">
        <f>IF(COUNTA(H9:I58)=0,"",AVERAGE(H9:I58))</f>
      </c>
      <c r="I59" s="310"/>
      <c r="J59" s="311">
        <f>IF(OR(AND(F59="",H59=""),$AL$33=""),"",IF(AND(OR(F59&lt;=$AL$33,$AL$33=0),OR(H59&lt;=$AL$34,$AL$34=0)),$AM$4,$AM$5))</f>
      </c>
      <c r="K59" s="312"/>
      <c r="L59" s="184"/>
      <c r="M59" s="185"/>
      <c r="N59" s="186"/>
      <c r="O59" s="250"/>
      <c r="P59" s="185"/>
      <c r="Q59" s="186"/>
      <c r="R59" s="178"/>
      <c r="S59" s="179"/>
      <c r="T59" s="184"/>
      <c r="U59" s="185"/>
      <c r="V59" s="186"/>
      <c r="W59" s="250"/>
      <c r="X59" s="185"/>
      <c r="Y59" s="186"/>
      <c r="Z59" s="178"/>
      <c r="AA59" s="182"/>
      <c r="AB59" s="178"/>
      <c r="AC59" s="179"/>
      <c r="AD59" s="52"/>
      <c r="AE59" s="68"/>
      <c r="AF59" s="69"/>
      <c r="AG59" s="70"/>
    </row>
    <row r="60" spans="2:33" ht="15" customHeight="1">
      <c r="B60" s="294" t="s">
        <v>99</v>
      </c>
      <c r="C60" s="295"/>
      <c r="D60" s="295"/>
      <c r="E60" s="296"/>
      <c r="F60" s="305"/>
      <c r="G60" s="306"/>
      <c r="H60" s="313"/>
      <c r="I60" s="314"/>
      <c r="J60" s="315"/>
      <c r="K60" s="316"/>
      <c r="L60" s="254">
        <f>SUM(L8:N58)</f>
        <v>0</v>
      </c>
      <c r="M60" s="255"/>
      <c r="N60" s="256"/>
      <c r="O60" s="257">
        <f>SUM(O8:Q58)</f>
        <v>0</v>
      </c>
      <c r="P60" s="255"/>
      <c r="Q60" s="256"/>
      <c r="R60" s="258">
        <f>IF(OR(AND(L60="",O60=""),COUNTA(L9:Q58)=0),"",IF(L60&lt;=O60,$AM$4,$AM$5))</f>
      </c>
      <c r="S60" s="259"/>
      <c r="T60" s="254">
        <f>SUM(T8:V58)</f>
        <v>0</v>
      </c>
      <c r="U60" s="255"/>
      <c r="V60" s="256"/>
      <c r="W60" s="257">
        <f>SUM(W8:Y58)</f>
        <v>0</v>
      </c>
      <c r="X60" s="255"/>
      <c r="Y60" s="256"/>
      <c r="Z60" s="180">
        <f>IF(OR(AND(T60="",W60=""),COUNTA(T9:Y58)=0),"",ROUNDUP(ROUNDUP(T60,1)/ROUNDUP(W60,1),2))</f>
      </c>
      <c r="AA60" s="181"/>
      <c r="AB60" s="258">
        <f>IF(Z60="","",IF(Z60&lt;=0.9,$AM$4,$AM$5))</f>
      </c>
      <c r="AC60" s="259"/>
      <c r="AD60" s="66"/>
      <c r="AE60" s="67"/>
      <c r="AF60" s="235"/>
      <c r="AG60" s="236"/>
    </row>
    <row r="61" spans="2:33" ht="15" customHeight="1">
      <c r="B61" s="217" t="s">
        <v>96</v>
      </c>
      <c r="C61" s="218"/>
      <c r="D61" s="218"/>
      <c r="E61" s="219"/>
      <c r="F61" s="60"/>
      <c r="G61" s="61"/>
      <c r="H61" s="62"/>
      <c r="I61" s="63"/>
      <c r="J61" s="64"/>
      <c r="K61" s="65"/>
      <c r="L61" s="203"/>
      <c r="M61" s="192"/>
      <c r="N61" s="193"/>
      <c r="O61" s="191"/>
      <c r="P61" s="192"/>
      <c r="Q61" s="193"/>
      <c r="R61" s="178"/>
      <c r="S61" s="179"/>
      <c r="T61" s="203"/>
      <c r="U61" s="192"/>
      <c r="V61" s="193"/>
      <c r="W61" s="191"/>
      <c r="X61" s="192"/>
      <c r="Y61" s="193"/>
      <c r="Z61" s="178"/>
      <c r="AA61" s="182"/>
      <c r="AB61" s="178"/>
      <c r="AC61" s="179"/>
      <c r="AD61" s="71"/>
      <c r="AE61" s="72"/>
      <c r="AF61" s="81"/>
      <c r="AG61" s="82"/>
    </row>
    <row r="62" spans="2:33" ht="15" customHeight="1" thickBot="1">
      <c r="B62" s="214" t="s">
        <v>97</v>
      </c>
      <c r="C62" s="215"/>
      <c r="D62" s="215"/>
      <c r="E62" s="216"/>
      <c r="F62" s="73"/>
      <c r="G62" s="74"/>
      <c r="H62" s="75"/>
      <c r="I62" s="76"/>
      <c r="J62" s="77"/>
      <c r="K62" s="78"/>
      <c r="L62" s="204">
        <f>SUM(L60:N61)</f>
        <v>0</v>
      </c>
      <c r="M62" s="201"/>
      <c r="N62" s="202"/>
      <c r="O62" s="200">
        <f>SUM(O60:Q61)</f>
        <v>0</v>
      </c>
      <c r="P62" s="201"/>
      <c r="Q62" s="202"/>
      <c r="R62" s="198">
        <f>IF(OR(AND(L62="",O62=""),COUNTA(L9:Q58)=0),"",IF(L62&lt;=O62,$AM$4,$AM$5))</f>
      </c>
      <c r="S62" s="199"/>
      <c r="T62" s="204">
        <f>SUM(T60:V61)</f>
        <v>0</v>
      </c>
      <c r="U62" s="201"/>
      <c r="V62" s="202"/>
      <c r="W62" s="200">
        <f>SUM(W60:Y61)</f>
        <v>0</v>
      </c>
      <c r="X62" s="201"/>
      <c r="Y62" s="202"/>
      <c r="Z62" s="196">
        <f>IF(OR(AND(T62="",W62=""),COUNTA(T9:Y58)=0),"",ROUNDUP(ROUNDUP(T62,1)/ROUNDUP(W62,1),2))</f>
      </c>
      <c r="AA62" s="197"/>
      <c r="AB62" s="198">
        <f>IF(Z62="","",IF(Z62&lt;=0.9,$AM$4,$AM$5))</f>
      </c>
      <c r="AC62" s="199"/>
      <c r="AD62" s="79"/>
      <c r="AE62" s="80"/>
      <c r="AF62" s="83"/>
      <c r="AG62" s="84"/>
    </row>
    <row r="63" spans="2:33" ht="13.5">
      <c r="B63" s="46"/>
      <c r="C63" s="46"/>
      <c r="D63" s="46"/>
      <c r="E63" s="46"/>
      <c r="F63" s="46"/>
      <c r="G63" s="46"/>
      <c r="H63" s="46"/>
      <c r="I63" s="46"/>
      <c r="J63" s="46"/>
      <c r="K63" s="47"/>
      <c r="L63" s="47"/>
      <c r="M63" s="47"/>
      <c r="N63" s="47"/>
      <c r="O63" s="47"/>
      <c r="P63" s="47"/>
      <c r="Q63" s="46"/>
      <c r="R63" s="48"/>
      <c r="S63" s="48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/>
    </row>
    <row r="64" spans="2:33" ht="13.5">
      <c r="B64" s="46"/>
      <c r="C64" s="46"/>
      <c r="D64" s="46"/>
      <c r="E64" s="46"/>
      <c r="F64" s="46"/>
      <c r="G64" s="46"/>
      <c r="H64" s="46"/>
      <c r="I64" s="46"/>
      <c r="J64" s="46"/>
      <c r="K64" s="47"/>
      <c r="L64" s="47"/>
      <c r="M64" s="47"/>
      <c r="N64" s="47"/>
      <c r="O64" s="47"/>
      <c r="P64" s="47"/>
      <c r="Q64" s="46"/>
      <c r="R64" s="48"/>
      <c r="S64" s="44"/>
      <c r="T64" s="44"/>
      <c r="U64" s="44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/>
    </row>
    <row r="65" spans="2:33" ht="13.5">
      <c r="B65" s="46"/>
      <c r="C65" s="46"/>
      <c r="D65" s="46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9"/>
      <c r="R65" s="44"/>
      <c r="S65" s="47"/>
      <c r="T65" s="47"/>
      <c r="U65" s="44"/>
      <c r="V65" s="44"/>
      <c r="W65" s="44"/>
      <c r="X65" s="44"/>
      <c r="Y65" s="44"/>
      <c r="Z65" s="44"/>
      <c r="AA65" s="44"/>
      <c r="AB65" s="44"/>
      <c r="AC65" s="47"/>
      <c r="AD65" s="47"/>
      <c r="AE65" s="47"/>
      <c r="AF65"/>
      <c r="AG65"/>
    </row>
    <row r="66" spans="17:33" ht="14.25">
      <c r="Q66" s="47"/>
      <c r="R66" s="47"/>
      <c r="S66" s="50"/>
      <c r="T66" s="50"/>
      <c r="U66" s="50"/>
      <c r="V66" s="47"/>
      <c r="W66" s="47"/>
      <c r="X66" s="47"/>
      <c r="Y66" s="47"/>
      <c r="Z66" s="47"/>
      <c r="AA66" s="47"/>
      <c r="AB66" s="47"/>
      <c r="AC66" s="47"/>
      <c r="AD66" s="50"/>
      <c r="AE66" s="50"/>
      <c r="AF66" s="50"/>
      <c r="AG66"/>
    </row>
    <row r="67" spans="2:33" ht="13.5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/>
    </row>
    <row r="68" spans="2:33" ht="13.5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/>
    </row>
    <row r="69" spans="2:33" ht="13.5"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/>
    </row>
    <row r="70" spans="2:33" ht="13.5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/>
    </row>
    <row r="71" spans="2:33" ht="13.5"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/>
    </row>
    <row r="72" spans="2:33" ht="13.5"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</row>
    <row r="73" spans="2:33" ht="13.5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</row>
    <row r="74" spans="2:33" ht="13.5"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</row>
    <row r="75" spans="2:33" ht="13.5"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</row>
    <row r="76" spans="2:33" ht="13.5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</row>
    <row r="77" spans="2:33" ht="13.5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</row>
    <row r="78" spans="2:33" ht="13.5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</row>
    <row r="79" spans="2:33" ht="13.5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</row>
    <row r="80" spans="2:33" ht="13.5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</row>
    <row r="81" spans="2:33" ht="13.5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</row>
    <row r="82" spans="2:33" ht="13.5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</row>
    <row r="83" spans="2:33" ht="13.5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</row>
    <row r="84" spans="2:33" ht="13.5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</row>
    <row r="85" spans="2:33" ht="13.5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</row>
    <row r="86" spans="2:33" ht="13.5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</row>
    <row r="87" spans="2:33" ht="13.5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</row>
    <row r="88" spans="2:33" ht="13.5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</row>
    <row r="89" spans="2:33" ht="13.5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</row>
    <row r="90" spans="2:33" ht="13.5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</row>
    <row r="91" spans="2:33" ht="13.5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</row>
    <row r="92" spans="2:33" ht="13.5"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</row>
    <row r="93" spans="2:33" ht="13.5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</row>
    <row r="94" spans="2:33" ht="13.5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</row>
    <row r="95" spans="2:33" ht="13.5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</row>
    <row r="96" spans="2:33" ht="13.5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</row>
    <row r="97" spans="2:33" ht="13.5"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</row>
    <row r="98" spans="2:33" ht="13.5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</row>
    <row r="99" spans="2:33" ht="13.5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</row>
    <row r="100" spans="2:33" ht="13.5"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</row>
    <row r="101" spans="2:33" ht="13.5"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</row>
    <row r="102" spans="2:33" ht="13.5"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</row>
    <row r="103" spans="2:33" ht="13.5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</row>
    <row r="104" spans="2:33" ht="13.5"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</row>
    <row r="105" spans="2:33" ht="13.5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</row>
    <row r="106" spans="2:33" ht="13.5"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</row>
    <row r="107" spans="2:33" ht="13.5"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</row>
    <row r="108" spans="2:33" ht="13.5"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</row>
    <row r="109" spans="2:33" ht="13.5"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</row>
    <row r="110" spans="2:33" ht="13.5"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</row>
    <row r="111" spans="2:33" ht="13.5"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</row>
    <row r="112" spans="2:33" ht="13.5"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</row>
    <row r="113" spans="2:33" ht="13.5"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</row>
    <row r="114" spans="2:33" ht="13.5"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</row>
    <row r="115" spans="2:33" ht="13.5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</row>
    <row r="116" spans="2:33" ht="13.5"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</row>
    <row r="117" spans="2:33" ht="13.5"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</row>
    <row r="118" spans="2:33" ht="13.5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</row>
    <row r="119" spans="2:33" ht="13.5"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</row>
    <row r="120" spans="2:33" ht="13.5"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</row>
    <row r="121" spans="2:33" ht="13.5"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</row>
    <row r="122" spans="2:33" ht="13.5"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</row>
    <row r="123" spans="2:33" ht="13.5"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</row>
    <row r="124" spans="2:33" ht="13.5"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</row>
    <row r="125" spans="2:33" ht="13.5"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</row>
    <row r="126" spans="2:30" ht="14.25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W126" s="50"/>
      <c r="X126" s="50"/>
      <c r="Y126" s="50"/>
      <c r="Z126" s="50"/>
      <c r="AA126" s="50"/>
      <c r="AB126" s="50"/>
      <c r="AC126" s="50"/>
      <c r="AD126" s="50"/>
    </row>
  </sheetData>
  <sheetProtection/>
  <mergeCells count="721">
    <mergeCell ref="F60:G60"/>
    <mergeCell ref="F59:G59"/>
    <mergeCell ref="H59:I59"/>
    <mergeCell ref="J59:K59"/>
    <mergeCell ref="H60:I60"/>
    <mergeCell ref="J60:K60"/>
    <mergeCell ref="B60:E60"/>
    <mergeCell ref="B59:E59"/>
    <mergeCell ref="R58:S58"/>
    <mergeCell ref="T58:V58"/>
    <mergeCell ref="W58:Y58"/>
    <mergeCell ref="AB58:AC58"/>
    <mergeCell ref="C58:E58"/>
    <mergeCell ref="L59:N59"/>
    <mergeCell ref="O59:Q59"/>
    <mergeCell ref="R59:S59"/>
    <mergeCell ref="AF58:AG58"/>
    <mergeCell ref="Z58:AA58"/>
    <mergeCell ref="AD58:AE58"/>
    <mergeCell ref="F58:G58"/>
    <mergeCell ref="H58:I58"/>
    <mergeCell ref="J58:K58"/>
    <mergeCell ref="L58:N58"/>
    <mergeCell ref="O58:Q58"/>
    <mergeCell ref="R57:S57"/>
    <mergeCell ref="T57:V57"/>
    <mergeCell ref="W57:Y57"/>
    <mergeCell ref="AB57:AC57"/>
    <mergeCell ref="AF57:AG57"/>
    <mergeCell ref="Z57:AA57"/>
    <mergeCell ref="AD57:AE57"/>
    <mergeCell ref="F57:G57"/>
    <mergeCell ref="H57:I57"/>
    <mergeCell ref="J57:K57"/>
    <mergeCell ref="L57:N57"/>
    <mergeCell ref="O57:Q57"/>
    <mergeCell ref="C57:E57"/>
    <mergeCell ref="R56:S56"/>
    <mergeCell ref="T56:V56"/>
    <mergeCell ref="W56:Y56"/>
    <mergeCell ref="AB56:AC56"/>
    <mergeCell ref="AF56:AG56"/>
    <mergeCell ref="Z56:AA56"/>
    <mergeCell ref="AD56:AE56"/>
    <mergeCell ref="F56:G56"/>
    <mergeCell ref="H56:I56"/>
    <mergeCell ref="J56:K56"/>
    <mergeCell ref="L56:N56"/>
    <mergeCell ref="O56:Q56"/>
    <mergeCell ref="C56:E56"/>
    <mergeCell ref="R55:S55"/>
    <mergeCell ref="T55:V55"/>
    <mergeCell ref="W55:Y55"/>
    <mergeCell ref="AB55:AC55"/>
    <mergeCell ref="AF55:AG55"/>
    <mergeCell ref="Z55:AA55"/>
    <mergeCell ref="AD55:AE55"/>
    <mergeCell ref="F55:G55"/>
    <mergeCell ref="H55:I55"/>
    <mergeCell ref="J55:K55"/>
    <mergeCell ref="L55:N55"/>
    <mergeCell ref="O55:Q55"/>
    <mergeCell ref="C55:E55"/>
    <mergeCell ref="R54:S54"/>
    <mergeCell ref="T54:V54"/>
    <mergeCell ref="W54:Y54"/>
    <mergeCell ref="AB54:AC54"/>
    <mergeCell ref="AF54:AG54"/>
    <mergeCell ref="Z54:AA54"/>
    <mergeCell ref="AD54:AE54"/>
    <mergeCell ref="F54:G54"/>
    <mergeCell ref="H54:I54"/>
    <mergeCell ref="J54:K54"/>
    <mergeCell ref="L54:N54"/>
    <mergeCell ref="O54:Q54"/>
    <mergeCell ref="C54:E54"/>
    <mergeCell ref="R53:S53"/>
    <mergeCell ref="T53:V53"/>
    <mergeCell ref="W53:Y53"/>
    <mergeCell ref="AB53:AC53"/>
    <mergeCell ref="AF53:AG53"/>
    <mergeCell ref="Z53:AA53"/>
    <mergeCell ref="AD53:AE53"/>
    <mergeCell ref="F53:G53"/>
    <mergeCell ref="H53:I53"/>
    <mergeCell ref="J53:K53"/>
    <mergeCell ref="L53:N53"/>
    <mergeCell ref="O53:Q53"/>
    <mergeCell ref="C53:E53"/>
    <mergeCell ref="R52:S52"/>
    <mergeCell ref="T52:V52"/>
    <mergeCell ref="W52:Y52"/>
    <mergeCell ref="AB52:AC52"/>
    <mergeCell ref="AF52:AG52"/>
    <mergeCell ref="Z52:AA52"/>
    <mergeCell ref="AD52:AE52"/>
    <mergeCell ref="F52:G52"/>
    <mergeCell ref="H52:I52"/>
    <mergeCell ref="J52:K52"/>
    <mergeCell ref="L52:N52"/>
    <mergeCell ref="O52:Q52"/>
    <mergeCell ref="C52:E52"/>
    <mergeCell ref="R51:S51"/>
    <mergeCell ref="T51:V51"/>
    <mergeCell ref="W51:Y51"/>
    <mergeCell ref="AB51:AC51"/>
    <mergeCell ref="AF51:AG51"/>
    <mergeCell ref="Z51:AA51"/>
    <mergeCell ref="AD51:AE51"/>
    <mergeCell ref="F51:G51"/>
    <mergeCell ref="H51:I51"/>
    <mergeCell ref="J51:K51"/>
    <mergeCell ref="L51:N51"/>
    <mergeCell ref="O51:Q51"/>
    <mergeCell ref="C51:E51"/>
    <mergeCell ref="R50:S50"/>
    <mergeCell ref="T50:V50"/>
    <mergeCell ref="W50:Y50"/>
    <mergeCell ref="AB50:AC50"/>
    <mergeCell ref="AF50:AG50"/>
    <mergeCell ref="Z50:AA50"/>
    <mergeCell ref="AD50:AE50"/>
    <mergeCell ref="F50:G50"/>
    <mergeCell ref="H50:I50"/>
    <mergeCell ref="J50:K50"/>
    <mergeCell ref="L50:N50"/>
    <mergeCell ref="O50:Q50"/>
    <mergeCell ref="C50:E50"/>
    <mergeCell ref="R49:S49"/>
    <mergeCell ref="T49:V49"/>
    <mergeCell ref="W49:Y49"/>
    <mergeCell ref="AB49:AC49"/>
    <mergeCell ref="AF49:AG49"/>
    <mergeCell ref="Z49:AA49"/>
    <mergeCell ref="AD49:AE49"/>
    <mergeCell ref="F49:G49"/>
    <mergeCell ref="H49:I49"/>
    <mergeCell ref="J49:K49"/>
    <mergeCell ref="L49:N49"/>
    <mergeCell ref="O49:Q49"/>
    <mergeCell ref="C49:E49"/>
    <mergeCell ref="R48:S48"/>
    <mergeCell ref="T48:V48"/>
    <mergeCell ref="W48:Y48"/>
    <mergeCell ref="AB48:AC48"/>
    <mergeCell ref="AF48:AG48"/>
    <mergeCell ref="Z48:AA48"/>
    <mergeCell ref="AD48:AE48"/>
    <mergeCell ref="F48:G48"/>
    <mergeCell ref="H48:I48"/>
    <mergeCell ref="J48:K48"/>
    <mergeCell ref="L48:N48"/>
    <mergeCell ref="O48:Q48"/>
    <mergeCell ref="C48:E48"/>
    <mergeCell ref="R47:S47"/>
    <mergeCell ref="T47:V47"/>
    <mergeCell ref="W47:Y47"/>
    <mergeCell ref="AB47:AC47"/>
    <mergeCell ref="AF47:AG47"/>
    <mergeCell ref="Z47:AA47"/>
    <mergeCell ref="AD47:AE47"/>
    <mergeCell ref="F47:G47"/>
    <mergeCell ref="H47:I47"/>
    <mergeCell ref="J47:K47"/>
    <mergeCell ref="L47:N47"/>
    <mergeCell ref="O47:Q47"/>
    <mergeCell ref="C47:E47"/>
    <mergeCell ref="R46:S46"/>
    <mergeCell ref="T46:V46"/>
    <mergeCell ref="W46:Y46"/>
    <mergeCell ref="AB46:AC46"/>
    <mergeCell ref="AF46:AG46"/>
    <mergeCell ref="Z46:AA46"/>
    <mergeCell ref="AD46:AE46"/>
    <mergeCell ref="F46:G46"/>
    <mergeCell ref="H46:I46"/>
    <mergeCell ref="J46:K46"/>
    <mergeCell ref="L46:N46"/>
    <mergeCell ref="O46:Q46"/>
    <mergeCell ref="C46:E46"/>
    <mergeCell ref="R45:S45"/>
    <mergeCell ref="T45:V45"/>
    <mergeCell ref="W45:Y45"/>
    <mergeCell ref="AB45:AC45"/>
    <mergeCell ref="AF45:AG45"/>
    <mergeCell ref="Z45:AA45"/>
    <mergeCell ref="AD45:AE45"/>
    <mergeCell ref="F45:G45"/>
    <mergeCell ref="H45:I45"/>
    <mergeCell ref="J45:K45"/>
    <mergeCell ref="L45:N45"/>
    <mergeCell ref="O45:Q45"/>
    <mergeCell ref="C45:E45"/>
    <mergeCell ref="R44:S44"/>
    <mergeCell ref="T44:V44"/>
    <mergeCell ref="W44:Y44"/>
    <mergeCell ref="AB44:AC44"/>
    <mergeCell ref="AF44:AG44"/>
    <mergeCell ref="Z44:AA44"/>
    <mergeCell ref="AD44:AE44"/>
    <mergeCell ref="F44:G44"/>
    <mergeCell ref="H44:I44"/>
    <mergeCell ref="J44:K44"/>
    <mergeCell ref="L44:N44"/>
    <mergeCell ref="O44:Q44"/>
    <mergeCell ref="C44:E44"/>
    <mergeCell ref="R43:S43"/>
    <mergeCell ref="T43:V43"/>
    <mergeCell ref="W43:Y43"/>
    <mergeCell ref="AB43:AC43"/>
    <mergeCell ref="AF43:AG43"/>
    <mergeCell ref="Z43:AA43"/>
    <mergeCell ref="AD43:AE43"/>
    <mergeCell ref="F43:G43"/>
    <mergeCell ref="H43:I43"/>
    <mergeCell ref="J43:K43"/>
    <mergeCell ref="L43:N43"/>
    <mergeCell ref="O43:Q43"/>
    <mergeCell ref="C43:E43"/>
    <mergeCell ref="R42:S42"/>
    <mergeCell ref="T42:V42"/>
    <mergeCell ref="W42:Y42"/>
    <mergeCell ref="AB42:AC42"/>
    <mergeCell ref="AF42:AG42"/>
    <mergeCell ref="Z42:AA42"/>
    <mergeCell ref="AD42:AE42"/>
    <mergeCell ref="F42:G42"/>
    <mergeCell ref="H42:I42"/>
    <mergeCell ref="J42:K42"/>
    <mergeCell ref="L42:N42"/>
    <mergeCell ref="O42:Q42"/>
    <mergeCell ref="C42:E42"/>
    <mergeCell ref="C41:E41"/>
    <mergeCell ref="R41:S41"/>
    <mergeCell ref="T41:V41"/>
    <mergeCell ref="W41:Y41"/>
    <mergeCell ref="AB41:AC41"/>
    <mergeCell ref="AF41:AG41"/>
    <mergeCell ref="Z41:AA41"/>
    <mergeCell ref="AD41:AE41"/>
    <mergeCell ref="AF40:AG40"/>
    <mergeCell ref="Z40:AA40"/>
    <mergeCell ref="AD40:AE40"/>
    <mergeCell ref="F41:G41"/>
    <mergeCell ref="H41:I41"/>
    <mergeCell ref="J41:K41"/>
    <mergeCell ref="L41:N41"/>
    <mergeCell ref="O41:Q41"/>
    <mergeCell ref="AF39:AG39"/>
    <mergeCell ref="F40:G40"/>
    <mergeCell ref="H40:I40"/>
    <mergeCell ref="J40:K40"/>
    <mergeCell ref="L40:N40"/>
    <mergeCell ref="O40:Q40"/>
    <mergeCell ref="R40:S40"/>
    <mergeCell ref="T40:V40"/>
    <mergeCell ref="W40:Y40"/>
    <mergeCell ref="AB40:AC40"/>
    <mergeCell ref="F39:G39"/>
    <mergeCell ref="H39:I39"/>
    <mergeCell ref="J39:K39"/>
    <mergeCell ref="L39:N39"/>
    <mergeCell ref="O39:Q39"/>
    <mergeCell ref="R39:S39"/>
    <mergeCell ref="AF37:AG37"/>
    <mergeCell ref="F38:G38"/>
    <mergeCell ref="H38:I38"/>
    <mergeCell ref="J38:K38"/>
    <mergeCell ref="L38:N38"/>
    <mergeCell ref="O38:Q38"/>
    <mergeCell ref="R38:S38"/>
    <mergeCell ref="AF38:AG38"/>
    <mergeCell ref="W36:Y36"/>
    <mergeCell ref="AB36:AC36"/>
    <mergeCell ref="AF36:AG36"/>
    <mergeCell ref="F37:G37"/>
    <mergeCell ref="H37:I37"/>
    <mergeCell ref="J37:K37"/>
    <mergeCell ref="L37:N37"/>
    <mergeCell ref="F36:G36"/>
    <mergeCell ref="H36:I36"/>
    <mergeCell ref="AB37:AC37"/>
    <mergeCell ref="J36:K36"/>
    <mergeCell ref="L36:N36"/>
    <mergeCell ref="O36:Q36"/>
    <mergeCell ref="R36:S36"/>
    <mergeCell ref="R35:S35"/>
    <mergeCell ref="T35:V35"/>
    <mergeCell ref="T36:V36"/>
    <mergeCell ref="W35:Y35"/>
    <mergeCell ref="AB35:AC35"/>
    <mergeCell ref="AF35:AG35"/>
    <mergeCell ref="Z35:AA35"/>
    <mergeCell ref="AD35:AE35"/>
    <mergeCell ref="T34:V34"/>
    <mergeCell ref="W34:Y34"/>
    <mergeCell ref="AB34:AC34"/>
    <mergeCell ref="AF34:AG34"/>
    <mergeCell ref="AD34:AE34"/>
    <mergeCell ref="F35:G35"/>
    <mergeCell ref="H35:I35"/>
    <mergeCell ref="J35:K35"/>
    <mergeCell ref="L35:N35"/>
    <mergeCell ref="F34:G34"/>
    <mergeCell ref="H34:I34"/>
    <mergeCell ref="J34:K34"/>
    <mergeCell ref="L34:N34"/>
    <mergeCell ref="O34:Q34"/>
    <mergeCell ref="R34:S34"/>
    <mergeCell ref="R33:S33"/>
    <mergeCell ref="T33:V33"/>
    <mergeCell ref="W33:Y33"/>
    <mergeCell ref="AB33:AC33"/>
    <mergeCell ref="O33:Q33"/>
    <mergeCell ref="AF33:AG33"/>
    <mergeCell ref="Z33:AA33"/>
    <mergeCell ref="AD33:AE33"/>
    <mergeCell ref="T32:V32"/>
    <mergeCell ref="W32:Y32"/>
    <mergeCell ref="AB32:AC32"/>
    <mergeCell ref="AF32:AG32"/>
    <mergeCell ref="AD32:AE32"/>
    <mergeCell ref="F33:G33"/>
    <mergeCell ref="H33:I33"/>
    <mergeCell ref="J33:K33"/>
    <mergeCell ref="L33:N33"/>
    <mergeCell ref="F32:G32"/>
    <mergeCell ref="H32:I32"/>
    <mergeCell ref="J32:K32"/>
    <mergeCell ref="L32:N32"/>
    <mergeCell ref="O32:Q32"/>
    <mergeCell ref="R32:S32"/>
    <mergeCell ref="R31:S31"/>
    <mergeCell ref="T31:V31"/>
    <mergeCell ref="W31:Y31"/>
    <mergeCell ref="AB31:AC31"/>
    <mergeCell ref="Z32:AA32"/>
    <mergeCell ref="O31:Q31"/>
    <mergeCell ref="AF31:AG31"/>
    <mergeCell ref="Z31:AA31"/>
    <mergeCell ref="AD31:AE31"/>
    <mergeCell ref="T30:V30"/>
    <mergeCell ref="W30:Y30"/>
    <mergeCell ref="AB30:AC30"/>
    <mergeCell ref="AF30:AG30"/>
    <mergeCell ref="AD30:AE30"/>
    <mergeCell ref="F31:G31"/>
    <mergeCell ref="H31:I31"/>
    <mergeCell ref="J31:K31"/>
    <mergeCell ref="L31:N31"/>
    <mergeCell ref="F30:G30"/>
    <mergeCell ref="H30:I30"/>
    <mergeCell ref="J30:K30"/>
    <mergeCell ref="L30:N30"/>
    <mergeCell ref="O30:Q30"/>
    <mergeCell ref="R30:S30"/>
    <mergeCell ref="R29:S29"/>
    <mergeCell ref="T29:V29"/>
    <mergeCell ref="W29:Y29"/>
    <mergeCell ref="AB29:AC29"/>
    <mergeCell ref="Z30:AA30"/>
    <mergeCell ref="AF29:AG29"/>
    <mergeCell ref="Z29:AA29"/>
    <mergeCell ref="AD29:AE29"/>
    <mergeCell ref="T28:V28"/>
    <mergeCell ref="W28:Y28"/>
    <mergeCell ref="AB28:AC28"/>
    <mergeCell ref="AF28:AG28"/>
    <mergeCell ref="AD28:AE28"/>
    <mergeCell ref="F29:G29"/>
    <mergeCell ref="H29:I29"/>
    <mergeCell ref="J29:K29"/>
    <mergeCell ref="L29:N29"/>
    <mergeCell ref="F28:G28"/>
    <mergeCell ref="H28:I28"/>
    <mergeCell ref="J28:K28"/>
    <mergeCell ref="L28:N28"/>
    <mergeCell ref="O28:Q28"/>
    <mergeCell ref="R28:S28"/>
    <mergeCell ref="R27:S27"/>
    <mergeCell ref="T27:V27"/>
    <mergeCell ref="W27:Y27"/>
    <mergeCell ref="AB27:AC27"/>
    <mergeCell ref="Z28:AA28"/>
    <mergeCell ref="AF27:AG27"/>
    <mergeCell ref="Z27:AA27"/>
    <mergeCell ref="AD27:AE27"/>
    <mergeCell ref="T26:V26"/>
    <mergeCell ref="W26:Y26"/>
    <mergeCell ref="AB26:AC26"/>
    <mergeCell ref="AF26:AG26"/>
    <mergeCell ref="AD26:AE26"/>
    <mergeCell ref="F27:G27"/>
    <mergeCell ref="H27:I27"/>
    <mergeCell ref="J27:K27"/>
    <mergeCell ref="L27:N27"/>
    <mergeCell ref="F26:G26"/>
    <mergeCell ref="H26:I26"/>
    <mergeCell ref="J26:K26"/>
    <mergeCell ref="L26:N26"/>
    <mergeCell ref="O26:Q26"/>
    <mergeCell ref="R26:S26"/>
    <mergeCell ref="R25:S25"/>
    <mergeCell ref="T25:V25"/>
    <mergeCell ref="W25:Y25"/>
    <mergeCell ref="AB25:AC25"/>
    <mergeCell ref="Z26:AA26"/>
    <mergeCell ref="AF25:AG25"/>
    <mergeCell ref="Z25:AA25"/>
    <mergeCell ref="AD25:AE25"/>
    <mergeCell ref="T24:V24"/>
    <mergeCell ref="W24:Y24"/>
    <mergeCell ref="AB24:AC24"/>
    <mergeCell ref="AF24:AG24"/>
    <mergeCell ref="AD24:AE24"/>
    <mergeCell ref="F25:G25"/>
    <mergeCell ref="H25:I25"/>
    <mergeCell ref="J25:K25"/>
    <mergeCell ref="L25:N25"/>
    <mergeCell ref="F24:G24"/>
    <mergeCell ref="H24:I24"/>
    <mergeCell ref="J24:K24"/>
    <mergeCell ref="L24:N24"/>
    <mergeCell ref="O24:Q24"/>
    <mergeCell ref="R24:S24"/>
    <mergeCell ref="R23:S23"/>
    <mergeCell ref="T23:V23"/>
    <mergeCell ref="W23:Y23"/>
    <mergeCell ref="AB23:AC23"/>
    <mergeCell ref="Z24:AA24"/>
    <mergeCell ref="O23:Q23"/>
    <mergeCell ref="AF23:AG23"/>
    <mergeCell ref="Z23:AA23"/>
    <mergeCell ref="AD23:AE23"/>
    <mergeCell ref="T22:V22"/>
    <mergeCell ref="W22:Y22"/>
    <mergeCell ref="AB22:AC22"/>
    <mergeCell ref="AF22:AG22"/>
    <mergeCell ref="AD22:AE22"/>
    <mergeCell ref="F23:G23"/>
    <mergeCell ref="H23:I23"/>
    <mergeCell ref="J23:K23"/>
    <mergeCell ref="L23:N23"/>
    <mergeCell ref="F22:G22"/>
    <mergeCell ref="H22:I22"/>
    <mergeCell ref="J22:K22"/>
    <mergeCell ref="L22:N22"/>
    <mergeCell ref="O22:Q22"/>
    <mergeCell ref="R22:S22"/>
    <mergeCell ref="R21:S21"/>
    <mergeCell ref="T21:V21"/>
    <mergeCell ref="W21:Y21"/>
    <mergeCell ref="AB21:AC21"/>
    <mergeCell ref="Z22:AA22"/>
    <mergeCell ref="O21:Q21"/>
    <mergeCell ref="AF21:AG21"/>
    <mergeCell ref="Z21:AA21"/>
    <mergeCell ref="AD21:AE21"/>
    <mergeCell ref="T20:V20"/>
    <mergeCell ref="W20:Y20"/>
    <mergeCell ref="AB20:AC20"/>
    <mergeCell ref="AF20:AG20"/>
    <mergeCell ref="AD20:AE20"/>
    <mergeCell ref="F21:G21"/>
    <mergeCell ref="H21:I21"/>
    <mergeCell ref="J21:K21"/>
    <mergeCell ref="L21:N21"/>
    <mergeCell ref="F20:G20"/>
    <mergeCell ref="H20:I20"/>
    <mergeCell ref="J20:K20"/>
    <mergeCell ref="L20:N20"/>
    <mergeCell ref="O20:Q20"/>
    <mergeCell ref="R20:S20"/>
    <mergeCell ref="R19:S19"/>
    <mergeCell ref="T19:V19"/>
    <mergeCell ref="W19:Y19"/>
    <mergeCell ref="AB19:AC19"/>
    <mergeCell ref="Z20:AA20"/>
    <mergeCell ref="O19:Q19"/>
    <mergeCell ref="AF19:AG19"/>
    <mergeCell ref="Z19:AA19"/>
    <mergeCell ref="AD19:AE19"/>
    <mergeCell ref="T18:V18"/>
    <mergeCell ref="W18:Y18"/>
    <mergeCell ref="AB18:AC18"/>
    <mergeCell ref="AF18:AG18"/>
    <mergeCell ref="AD18:AE18"/>
    <mergeCell ref="F19:G19"/>
    <mergeCell ref="H19:I19"/>
    <mergeCell ref="J19:K19"/>
    <mergeCell ref="L19:N19"/>
    <mergeCell ref="F18:G18"/>
    <mergeCell ref="H18:I18"/>
    <mergeCell ref="J18:K18"/>
    <mergeCell ref="L18:N18"/>
    <mergeCell ref="O18:Q18"/>
    <mergeCell ref="R18:S18"/>
    <mergeCell ref="R17:S17"/>
    <mergeCell ref="T17:V17"/>
    <mergeCell ref="W17:Y17"/>
    <mergeCell ref="AB17:AC17"/>
    <mergeCell ref="Z18:AA18"/>
    <mergeCell ref="O17:Q17"/>
    <mergeCell ref="AF17:AG17"/>
    <mergeCell ref="Z17:AA17"/>
    <mergeCell ref="AD17:AE17"/>
    <mergeCell ref="T16:V16"/>
    <mergeCell ref="W16:Y16"/>
    <mergeCell ref="AB16:AC16"/>
    <mergeCell ref="AF16:AG16"/>
    <mergeCell ref="F17:G17"/>
    <mergeCell ref="H17:I17"/>
    <mergeCell ref="J17:K17"/>
    <mergeCell ref="L17:N17"/>
    <mergeCell ref="F16:G16"/>
    <mergeCell ref="H16:I16"/>
    <mergeCell ref="J16:K16"/>
    <mergeCell ref="L16:N16"/>
    <mergeCell ref="O16:Q16"/>
    <mergeCell ref="R16:S16"/>
    <mergeCell ref="R15:S15"/>
    <mergeCell ref="T15:V15"/>
    <mergeCell ref="W15:Y15"/>
    <mergeCell ref="AB15:AC15"/>
    <mergeCell ref="Z16:AA16"/>
    <mergeCell ref="Z15:AA15"/>
    <mergeCell ref="AD15:AE15"/>
    <mergeCell ref="T14:V14"/>
    <mergeCell ref="W14:Y14"/>
    <mergeCell ref="AB14:AC14"/>
    <mergeCell ref="AF14:AG14"/>
    <mergeCell ref="F15:G15"/>
    <mergeCell ref="H15:I15"/>
    <mergeCell ref="J15:K15"/>
    <mergeCell ref="L15:N15"/>
    <mergeCell ref="F14:G14"/>
    <mergeCell ref="Z14:AA14"/>
    <mergeCell ref="Z13:AA13"/>
    <mergeCell ref="AD13:AE13"/>
    <mergeCell ref="H14:I14"/>
    <mergeCell ref="J14:K14"/>
    <mergeCell ref="L14:N14"/>
    <mergeCell ref="O14:Q14"/>
    <mergeCell ref="R14:S14"/>
    <mergeCell ref="R13:S13"/>
    <mergeCell ref="AF12:AG12"/>
    <mergeCell ref="F13:G13"/>
    <mergeCell ref="H13:I13"/>
    <mergeCell ref="J13:K13"/>
    <mergeCell ref="L13:N13"/>
    <mergeCell ref="F12:G12"/>
    <mergeCell ref="H12:I12"/>
    <mergeCell ref="T13:V13"/>
    <mergeCell ref="W13:Y13"/>
    <mergeCell ref="AB13:AC13"/>
    <mergeCell ref="J12:K12"/>
    <mergeCell ref="L12:N12"/>
    <mergeCell ref="O12:Q12"/>
    <mergeCell ref="R12:S12"/>
    <mergeCell ref="R11:S11"/>
    <mergeCell ref="T11:V11"/>
    <mergeCell ref="T12:V12"/>
    <mergeCell ref="W11:Y11"/>
    <mergeCell ref="AB11:AC11"/>
    <mergeCell ref="Z12:AA12"/>
    <mergeCell ref="Z11:AA11"/>
    <mergeCell ref="AD11:AE11"/>
    <mergeCell ref="T10:V10"/>
    <mergeCell ref="W10:Y10"/>
    <mergeCell ref="AB10:AC10"/>
    <mergeCell ref="W12:Y12"/>
    <mergeCell ref="AB12:AC12"/>
    <mergeCell ref="AF10:AG10"/>
    <mergeCell ref="F11:G11"/>
    <mergeCell ref="H11:I11"/>
    <mergeCell ref="J11:K11"/>
    <mergeCell ref="L11:N11"/>
    <mergeCell ref="F10:G10"/>
    <mergeCell ref="H10:I10"/>
    <mergeCell ref="J10:K10"/>
    <mergeCell ref="L10:N10"/>
    <mergeCell ref="O10:Q10"/>
    <mergeCell ref="R10:S10"/>
    <mergeCell ref="R9:S9"/>
    <mergeCell ref="T9:V9"/>
    <mergeCell ref="W9:Y9"/>
    <mergeCell ref="AB9:AC9"/>
    <mergeCell ref="Z10:AA10"/>
    <mergeCell ref="Z9:AA9"/>
    <mergeCell ref="AD9:AE9"/>
    <mergeCell ref="B3:K3"/>
    <mergeCell ref="B4:K4"/>
    <mergeCell ref="L3:AG3"/>
    <mergeCell ref="T6:AC6"/>
    <mergeCell ref="Z7:AA8"/>
    <mergeCell ref="L4:M4"/>
    <mergeCell ref="B6:B8"/>
    <mergeCell ref="F6:K6"/>
    <mergeCell ref="F9:G9"/>
    <mergeCell ref="B1:AG1"/>
    <mergeCell ref="L60:N60"/>
    <mergeCell ref="O60:Q60"/>
    <mergeCell ref="R60:S60"/>
    <mergeCell ref="T60:V60"/>
    <mergeCell ref="W60:Y60"/>
    <mergeCell ref="AB60:AC60"/>
    <mergeCell ref="T38:V38"/>
    <mergeCell ref="W38:Y38"/>
    <mergeCell ref="AB38:AC38"/>
    <mergeCell ref="W59:Y59"/>
    <mergeCell ref="AB59:AC59"/>
    <mergeCell ref="Z38:AA38"/>
    <mergeCell ref="O37:Q37"/>
    <mergeCell ref="R37:S37"/>
    <mergeCell ref="T37:V37"/>
    <mergeCell ref="W37:Y37"/>
    <mergeCell ref="T39:V39"/>
    <mergeCell ref="W39:Y39"/>
    <mergeCell ref="AB39:AC39"/>
    <mergeCell ref="AF60:AG60"/>
    <mergeCell ref="C6:E8"/>
    <mergeCell ref="C9:E9"/>
    <mergeCell ref="C10:E10"/>
    <mergeCell ref="C11:E11"/>
    <mergeCell ref="C12:E12"/>
    <mergeCell ref="F7:G8"/>
    <mergeCell ref="H7:I8"/>
    <mergeCell ref="C13:E13"/>
    <mergeCell ref="C14:E14"/>
    <mergeCell ref="C15:E15"/>
    <mergeCell ref="C16:E16"/>
    <mergeCell ref="L7:N7"/>
    <mergeCell ref="O7:Q7"/>
    <mergeCell ref="T7:V7"/>
    <mergeCell ref="W7:Y7"/>
    <mergeCell ref="O15:Q15"/>
    <mergeCell ref="O13:Q13"/>
    <mergeCell ref="O11:Q11"/>
    <mergeCell ref="J7:K8"/>
    <mergeCell ref="C17:E17"/>
    <mergeCell ref="C18:E18"/>
    <mergeCell ref="C19:E19"/>
    <mergeCell ref="C20:E20"/>
    <mergeCell ref="C21:E21"/>
    <mergeCell ref="C22:E22"/>
    <mergeCell ref="C37:E37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AD6:AG6"/>
    <mergeCell ref="AD7:AE8"/>
    <mergeCell ref="AD10:AE10"/>
    <mergeCell ref="AD12:AE12"/>
    <mergeCell ref="AD14:AE14"/>
    <mergeCell ref="AD16:AE16"/>
    <mergeCell ref="AF9:AG9"/>
    <mergeCell ref="AF11:AG11"/>
    <mergeCell ref="AF13:AG13"/>
    <mergeCell ref="AA4:AC4"/>
    <mergeCell ref="O29:Q29"/>
    <mergeCell ref="AD37:AE37"/>
    <mergeCell ref="AD38:AE38"/>
    <mergeCell ref="L6:S6"/>
    <mergeCell ref="AB7:AC8"/>
    <mergeCell ref="R7:S8"/>
    <mergeCell ref="Z34:AA34"/>
    <mergeCell ref="Z36:AA36"/>
    <mergeCell ref="Z37:AA37"/>
    <mergeCell ref="T4:V4"/>
    <mergeCell ref="W4:Y4"/>
    <mergeCell ref="AD4:AF4"/>
    <mergeCell ref="N4:S4"/>
    <mergeCell ref="B62:E62"/>
    <mergeCell ref="B61:E61"/>
    <mergeCell ref="L61:N61"/>
    <mergeCell ref="L62:N62"/>
    <mergeCell ref="O27:Q27"/>
    <mergeCell ref="AF15:AG15"/>
    <mergeCell ref="C33:E33"/>
    <mergeCell ref="C34:E34"/>
    <mergeCell ref="C35:E35"/>
    <mergeCell ref="C36:E36"/>
    <mergeCell ref="W62:Y62"/>
    <mergeCell ref="AD39:AE39"/>
    <mergeCell ref="AD36:AE36"/>
    <mergeCell ref="C38:E38"/>
    <mergeCell ref="C39:E39"/>
    <mergeCell ref="C40:E40"/>
    <mergeCell ref="Z62:AA62"/>
    <mergeCell ref="AB62:AC62"/>
    <mergeCell ref="O25:Q25"/>
    <mergeCell ref="R61:S61"/>
    <mergeCell ref="O62:Q62"/>
    <mergeCell ref="R62:S62"/>
    <mergeCell ref="T61:V61"/>
    <mergeCell ref="T62:V62"/>
    <mergeCell ref="W61:Y61"/>
    <mergeCell ref="Z61:AA61"/>
    <mergeCell ref="AB61:AC61"/>
    <mergeCell ref="Z60:AA60"/>
    <mergeCell ref="Z59:AA59"/>
    <mergeCell ref="O35:Q35"/>
    <mergeCell ref="T59:V59"/>
    <mergeCell ref="AF7:AG8"/>
    <mergeCell ref="T8:V8"/>
    <mergeCell ref="W8:Y8"/>
    <mergeCell ref="O61:Q61"/>
    <mergeCell ref="Z39:AA39"/>
    <mergeCell ref="H9:I9"/>
    <mergeCell ref="J9:K9"/>
    <mergeCell ref="L9:N9"/>
    <mergeCell ref="O9:Q9"/>
    <mergeCell ref="L8:N8"/>
    <mergeCell ref="O8:Q8"/>
  </mergeCells>
  <conditionalFormatting sqref="T6:AG62">
    <cfRule type="expression" priority="1" dxfId="8" stopIfTrue="1">
      <formula>$K$2="■"</formula>
    </cfRule>
  </conditionalFormatting>
  <conditionalFormatting sqref="L6:S62">
    <cfRule type="expression" priority="4" dxfId="8" stopIfTrue="1">
      <formula>$T$2="■"</formula>
    </cfRule>
  </conditionalFormatting>
  <conditionalFormatting sqref="L4:M4">
    <cfRule type="containsBlanks" priority="8" dxfId="0" stopIfTrue="1">
      <formula>LEN(TRIM(L4))=0</formula>
    </cfRule>
  </conditionalFormatting>
  <conditionalFormatting sqref="L3:AG3">
    <cfRule type="containsBlanks" priority="7" dxfId="0" stopIfTrue="1">
      <formula>LEN(TRIM(L3))=0</formula>
    </cfRule>
  </conditionalFormatting>
  <conditionalFormatting sqref="C9:I58">
    <cfRule type="containsBlanks" priority="6" dxfId="0" stopIfTrue="1">
      <formula>LEN(TRIM(C9))=0</formula>
    </cfRule>
  </conditionalFormatting>
  <conditionalFormatting sqref="L9:Q58">
    <cfRule type="containsBlanks" priority="9" dxfId="0" stopIfTrue="1">
      <formula>LEN(TRIM(L9))=0</formula>
    </cfRule>
  </conditionalFormatting>
  <conditionalFormatting sqref="L61:Q61">
    <cfRule type="containsBlanks" priority="5" dxfId="0" stopIfTrue="1">
      <formula>LEN(TRIM(L61))=0</formula>
    </cfRule>
  </conditionalFormatting>
  <conditionalFormatting sqref="T9:Y58">
    <cfRule type="containsBlanks" priority="10" dxfId="0" stopIfTrue="1">
      <formula>LEN(TRIM(T9))=0</formula>
    </cfRule>
  </conditionalFormatting>
  <conditionalFormatting sqref="T61:Y61">
    <cfRule type="containsBlanks" priority="3" dxfId="0" stopIfTrue="1">
      <formula>LEN(TRIM(T61))=0</formula>
    </cfRule>
  </conditionalFormatting>
  <conditionalFormatting sqref="AD9:AE58">
    <cfRule type="containsBlanks" priority="2" dxfId="0" stopIfTrue="1">
      <formula>LEN(TRIM(AD9))=0</formula>
    </cfRule>
  </conditionalFormatting>
  <dataValidations count="1">
    <dataValidation type="list" allowBlank="1" showInputMessage="1" sqref="L4">
      <formula1>$AJ$5:$AJ$13</formula1>
    </dataValidation>
  </dataValidations>
  <printOptions/>
  <pageMargins left="0.59" right="0.2362204724409449" top="0.3937007874015748" bottom="0.2755905511811024" header="0.31496062992125984" footer="0.2755905511811024"/>
  <pageSetup horizontalDpi="600" verticalDpi="600" orientation="portrait" paperSize="9" r:id="rId2"/>
  <headerFooter>
    <oddFooter>&amp;R202104 WHEC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2021-04-23T00:46:07Z</dcterms:modified>
  <cp:category/>
  <cp:version/>
  <cp:contentType/>
  <cp:contentStatus/>
</cp:coreProperties>
</file>